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2.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3.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codeName="ThisWorkbook" defaultThemeVersion="124226"/>
  <mc:AlternateContent xmlns:mc="http://schemas.openxmlformats.org/markup-compatibility/2006">
    <mc:Choice Requires="x15">
      <x15ac:absPath xmlns:x15ac="http://schemas.microsoft.com/office/spreadsheetml/2010/11/ac" url="C:\Users\owner\Desktop\令和８年度サポート事業実施要領改訂\"/>
    </mc:Choice>
  </mc:AlternateContent>
  <xr:revisionPtr revIDLastSave="0" documentId="8_{55BA582D-AACF-4510-ABBD-BBF7FD2E2075}" xr6:coauthVersionLast="47" xr6:coauthVersionMax="47" xr10:uidLastSave="{00000000-0000-0000-0000-000000000000}"/>
  <bookViews>
    <workbookView xWindow="-120" yWindow="-120" windowWidth="20730" windowHeight="11040" tabRatio="827" firstSheet="5" activeTab="5" xr2:uid="{2D56A446-37FA-49F2-83B1-077C713DBA37}"/>
  </bookViews>
  <sheets>
    <sheet name="経営相談カルテ(A) " sheetId="160" r:id="rId1"/>
    <sheet name="カルテ(B)経営概要" sheetId="172" r:id="rId2"/>
    <sheet name="【共】経営概要" sheetId="170" state="hidden" r:id="rId3"/>
    <sheet name="カルテ(C)経営診断" sheetId="171" r:id="rId4"/>
    <sheet name="【ｻﾎﾟ】個_支援ｼｰﾄ(2号)" sheetId="188" r:id="rId5"/>
    <sheet name="【ｻﾎﾟ】法_支援ｼｰﾄ(2号)" sheetId="186" r:id="rId6"/>
    <sheet name="【ｻﾎﾟ】_戦略(7号)" sheetId="185" r:id="rId7"/>
    <sheet name="【ｻﾎﾟ】_状況調査(8号)" sheetId="187" r:id="rId8"/>
    <sheet name="【共】個人_損益" sheetId="177" r:id="rId9"/>
    <sheet name="【共】個人_貸借" sheetId="178" r:id="rId10"/>
    <sheet name="【共】個人_経営診断" sheetId="179" r:id="rId11"/>
    <sheet name="【共】法人_損益" sheetId="180" r:id="rId12"/>
    <sheet name="【共】法人_貸借" sheetId="181" r:id="rId13"/>
    <sheet name="【共】法人_生原" sheetId="182" r:id="rId14"/>
    <sheet name="【共】法人_販管" sheetId="183" r:id="rId15"/>
    <sheet name="【共】法人_経営診断" sheetId="184" r:id="rId16"/>
    <sheet name="融資用（個人）1" sheetId="38" state="hidden" r:id="rId17"/>
  </sheets>
  <definedNames>
    <definedName name="_xlnm.Print_Area" localSheetId="7">'【ｻﾎﾟ】_状況調査(8号)'!$A$1:$AH$129</definedName>
    <definedName name="_xlnm.Print_Area" localSheetId="6">'【ｻﾎﾟ】_戦略(7号)'!$A$1:$AH$28</definedName>
    <definedName name="_xlnm.Print_Area" localSheetId="4">'【ｻﾎﾟ】個_支援ｼｰﾄ(2号)'!$A$1:$AA$172</definedName>
    <definedName name="_xlnm.Print_Area" localSheetId="5">'【ｻﾎﾟ】法_支援ｼｰﾄ(2号)'!$A$1:$AA$179</definedName>
    <definedName name="_xlnm.Print_Area" localSheetId="2">【共】経営概要!$A$1:$AT$111</definedName>
    <definedName name="_xlnm.Print_Area" localSheetId="10">【共】個人_経営診断!$A$1:$F$35</definedName>
    <definedName name="_xlnm.Print_Area" localSheetId="8">【共】個人_損益!$A$1:$I$53</definedName>
    <definedName name="_xlnm.Print_Area" localSheetId="9">【共】個人_貸借!$A$1:$I$75</definedName>
    <definedName name="_xlnm.Print_Area" localSheetId="15">【共】法人_経営診断!$A$1:$F$39</definedName>
    <definedName name="_xlnm.Print_Area" localSheetId="13">【共】法人_生原!$A$1:$G$38</definedName>
    <definedName name="_xlnm.Print_Area" localSheetId="11">【共】法人_損益!$A$1:$G$49</definedName>
    <definedName name="_xlnm.Print_Area" localSheetId="12">【共】法人_貸借!$A$1:$H$62</definedName>
    <definedName name="_xlnm.Print_Area" localSheetId="14">【共】法人_販管!$A$1:$F$27</definedName>
    <definedName name="_xlnm.Print_Area" localSheetId="1">'カルテ(B)経営概要'!$A$1:$AR$62</definedName>
    <definedName name="_xlnm.Print_Area" localSheetId="3">'カルテ(C)経営診断'!$A$1:$AN$23</definedName>
    <definedName name="_xlnm.Print_Area" localSheetId="0">'経営相談カルテ(A) '!$A$1:$AQ$115</definedName>
    <definedName name="_xlnm.Print_Area" localSheetId="16">'融資用（個人）1'!$A$1:$AG$43</definedName>
    <definedName name="_xlnm.Print_Titles" localSheetId="7">'【ｻﾎﾟ】_状況調査(8号)'!$1:$27</definedName>
    <definedName name="_xlnm.Print_Titles" localSheetId="6">'【ｻﾎﾟ】_戦略(7号)'!$2:$28</definedName>
    <definedName name="_xlnm.Print_Titles" localSheetId="4">'【ｻﾎﾟ】個_支援ｼｰﾄ(2号)'!$1:$3</definedName>
    <definedName name="_xlnm.Print_Titles" localSheetId="5">'【ｻﾎﾟ】法_支援ｼｰﾄ(2号)'!$1:$3</definedName>
    <definedName name="管轄局" localSheetId="7">#REF!</definedName>
    <definedName name="管轄局" localSheetId="6">#REF!</definedName>
    <definedName name="管轄局" localSheetId="4">#REF!</definedName>
    <definedName name="管轄局" localSheetId="5">#REF!</definedName>
    <definedName name="管轄局">#REF!</definedName>
    <definedName name="政策目的" localSheetId="7">#REF!</definedName>
    <definedName name="政策目的" localSheetId="6">#REF!</definedName>
    <definedName name="政策目的" localSheetId="4">#REF!</definedName>
    <definedName name="政策目的" localSheetId="5">#REF!</definedName>
    <definedName name="政策目的">#REF!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7" i="186" l="1"/>
  <c r="V55" i="186"/>
  <c r="V57" i="186"/>
  <c r="V54" i="186"/>
  <c r="V53" i="186"/>
  <c r="V52" i="186"/>
  <c r="V51" i="186"/>
  <c r="V50" i="186"/>
  <c r="P55" i="186"/>
  <c r="P54" i="186"/>
  <c r="P53" i="186"/>
  <c r="P52" i="186"/>
  <c r="P51" i="186"/>
  <c r="P50" i="186"/>
  <c r="J56" i="186"/>
  <c r="J55" i="186"/>
  <c r="J54" i="186"/>
  <c r="J53" i="186"/>
  <c r="J52" i="186"/>
  <c r="J51" i="186"/>
  <c r="J50" i="186"/>
  <c r="V44" i="186"/>
  <c r="V45" i="186" s="1"/>
  <c r="V43" i="186"/>
  <c r="V56" i="186" s="1"/>
  <c r="V42" i="186"/>
  <c r="V41" i="186"/>
  <c r="V40" i="186"/>
  <c r="V39" i="186"/>
  <c r="V38" i="186"/>
  <c r="V37" i="186"/>
  <c r="V36" i="186"/>
  <c r="V35" i="186"/>
  <c r="V34" i="186"/>
  <c r="V33" i="186"/>
  <c r="V32" i="186"/>
  <c r="V30" i="186"/>
  <c r="P44" i="186"/>
  <c r="J44" i="186"/>
  <c r="P43" i="186"/>
  <c r="P42" i="186"/>
  <c r="P41" i="186"/>
  <c r="P40" i="186"/>
  <c r="P39" i="186"/>
  <c r="P38" i="186"/>
  <c r="P37" i="186"/>
  <c r="P36" i="186"/>
  <c r="P35" i="186"/>
  <c r="P34" i="186"/>
  <c r="P33" i="186"/>
  <c r="P32" i="186"/>
  <c r="P30" i="186"/>
  <c r="P56" i="186" s="1"/>
  <c r="J43" i="186"/>
  <c r="J42" i="186"/>
  <c r="J41" i="186"/>
  <c r="J40" i="186"/>
  <c r="J39" i="186"/>
  <c r="J38" i="186"/>
  <c r="J37" i="186"/>
  <c r="J36" i="186"/>
  <c r="J35" i="186"/>
  <c r="J34" i="186"/>
  <c r="J33" i="186"/>
  <c r="J32" i="186"/>
  <c r="J30" i="186"/>
  <c r="P48" i="188"/>
  <c r="V44" i="188"/>
  <c r="P44" i="188"/>
  <c r="V43" i="188"/>
  <c r="P43" i="188"/>
  <c r="V48" i="188"/>
  <c r="V50" i="188"/>
  <c r="P50" i="188"/>
  <c r="J50" i="188"/>
  <c r="J48" i="188"/>
  <c r="V49" i="188"/>
  <c r="P49" i="188"/>
  <c r="J49" i="188"/>
  <c r="V47" i="188"/>
  <c r="P47" i="188"/>
  <c r="J47" i="188"/>
  <c r="J46" i="188"/>
  <c r="J45" i="188"/>
  <c r="J44" i="188"/>
  <c r="J43" i="188"/>
  <c r="K42" i="188"/>
  <c r="V37" i="188"/>
  <c r="V36" i="188"/>
  <c r="V34" i="188"/>
  <c r="V33" i="188"/>
  <c r="V32" i="188"/>
  <c r="V30" i="188"/>
  <c r="P37" i="188"/>
  <c r="P36" i="188"/>
  <c r="P34" i="188"/>
  <c r="P33" i="188"/>
  <c r="P32" i="188"/>
  <c r="P30" i="188"/>
  <c r="J37" i="188"/>
  <c r="J36" i="188"/>
  <c r="J35" i="188"/>
  <c r="J34" i="188"/>
  <c r="J33" i="188"/>
  <c r="J32" i="188"/>
  <c r="J30" i="188"/>
  <c r="O25" i="186"/>
  <c r="H25" i="186"/>
  <c r="J23" i="186"/>
  <c r="I23" i="186"/>
  <c r="F23" i="186"/>
  <c r="B23" i="186"/>
  <c r="J22" i="186"/>
  <c r="I22" i="186"/>
  <c r="F22" i="186"/>
  <c r="B22" i="186"/>
  <c r="J21" i="186"/>
  <c r="I21" i="186"/>
  <c r="F21" i="186"/>
  <c r="B21" i="186"/>
  <c r="H17" i="186"/>
  <c r="E17" i="186"/>
  <c r="S14" i="186"/>
  <c r="J14" i="186"/>
  <c r="S13" i="186"/>
  <c r="G13" i="186"/>
  <c r="S12" i="186"/>
  <c r="G12" i="186"/>
  <c r="G11" i="186"/>
  <c r="S10" i="186"/>
  <c r="G10" i="186"/>
  <c r="S9" i="186"/>
  <c r="S8" i="186"/>
  <c r="G8" i="186"/>
  <c r="S7" i="186"/>
  <c r="G7" i="186"/>
  <c r="V46" i="188"/>
  <c r="V45" i="188"/>
  <c r="P46" i="188"/>
  <c r="P45" i="188"/>
  <c r="V35" i="188"/>
  <c r="P35" i="188"/>
  <c r="O25" i="188"/>
  <c r="H25" i="188"/>
  <c r="I23" i="188"/>
  <c r="I22" i="188"/>
  <c r="I21" i="188"/>
  <c r="J23" i="188"/>
  <c r="J22" i="188"/>
  <c r="J21" i="188"/>
  <c r="F23" i="188"/>
  <c r="F22" i="188"/>
  <c r="F21" i="188"/>
  <c r="B23" i="188"/>
  <c r="B22" i="188"/>
  <c r="B21" i="188"/>
  <c r="P57" i="186" l="1"/>
  <c r="P38" i="188"/>
  <c r="J38" i="188"/>
  <c r="P45" i="186"/>
  <c r="H17" i="188"/>
  <c r="E17" i="188"/>
  <c r="S14" i="188"/>
  <c r="J14" i="188"/>
  <c r="S13" i="188"/>
  <c r="S12" i="188"/>
  <c r="G13" i="188"/>
  <c r="G12" i="188"/>
  <c r="G11" i="188"/>
  <c r="S9" i="188"/>
  <c r="S10" i="188"/>
  <c r="G10" i="188"/>
  <c r="S8" i="188"/>
  <c r="S7" i="188"/>
  <c r="G7" i="188"/>
  <c r="G8" i="188"/>
  <c r="V38" i="188"/>
  <c r="Q42" i="188"/>
  <c r="W42" i="188"/>
  <c r="F88" i="188"/>
  <c r="Y88" i="188"/>
  <c r="F89" i="188"/>
  <c r="F92" i="188"/>
  <c r="F93" i="188"/>
  <c r="F94" i="188"/>
  <c r="K98" i="188"/>
  <c r="O98" i="188"/>
  <c r="B99" i="188"/>
  <c r="K99" i="188"/>
  <c r="O99" i="188"/>
  <c r="K100" i="188"/>
  <c r="O100" i="188"/>
  <c r="K101" i="188"/>
  <c r="O101" i="188"/>
  <c r="K104" i="188"/>
  <c r="O104" i="188"/>
  <c r="B105" i="188"/>
  <c r="K105" i="188"/>
  <c r="O105" i="188"/>
  <c r="K106" i="188"/>
  <c r="O106" i="188"/>
  <c r="K107" i="188"/>
  <c r="O107" i="188"/>
  <c r="K110" i="188"/>
  <c r="O110" i="188"/>
  <c r="B111" i="188"/>
  <c r="K111" i="188"/>
  <c r="O111" i="188"/>
  <c r="K112" i="188"/>
  <c r="O112" i="188"/>
  <c r="K113" i="188"/>
  <c r="O113" i="188"/>
  <c r="K116" i="188"/>
  <c r="O116" i="188"/>
  <c r="B117" i="188"/>
  <c r="K117" i="188"/>
  <c r="O117" i="188"/>
  <c r="K118" i="188"/>
  <c r="O118" i="188"/>
  <c r="K119" i="188"/>
  <c r="O119" i="188"/>
  <c r="K122" i="188"/>
  <c r="O122" i="188"/>
  <c r="B123" i="188"/>
  <c r="K123" i="188"/>
  <c r="O123" i="188"/>
  <c r="K124" i="188"/>
  <c r="O124" i="188"/>
  <c r="K125" i="188"/>
  <c r="O125" i="188"/>
  <c r="K128" i="188"/>
  <c r="O128" i="188"/>
  <c r="B129" i="188"/>
  <c r="K129" i="188"/>
  <c r="O129" i="188"/>
  <c r="K130" i="188"/>
  <c r="O130" i="188"/>
  <c r="K131" i="188"/>
  <c r="O131" i="188"/>
  <c r="AA5" i="187"/>
  <c r="AA6" i="187"/>
  <c r="AD8" i="187"/>
  <c r="A10" i="187"/>
  <c r="E10" i="187"/>
  <c r="AC10" i="187"/>
  <c r="AF10" i="187"/>
  <c r="A11" i="187"/>
  <c r="E11" i="187"/>
  <c r="A12" i="187"/>
  <c r="G12" i="187"/>
  <c r="K12" i="187"/>
  <c r="O12" i="187"/>
  <c r="S12" i="187"/>
  <c r="W12" i="187"/>
  <c r="AA12" i="187"/>
  <c r="AE12" i="187"/>
  <c r="G13" i="187"/>
  <c r="J13" i="187"/>
  <c r="K13" i="187"/>
  <c r="N13" i="187"/>
  <c r="O13" i="187"/>
  <c r="R13" i="187"/>
  <c r="S13" i="187"/>
  <c r="AA66" i="187" s="1"/>
  <c r="V13" i="187"/>
  <c r="W13" i="187"/>
  <c r="Z13" i="187"/>
  <c r="AA13" i="187"/>
  <c r="AD13" i="187"/>
  <c r="AE13" i="187"/>
  <c r="AH13" i="187"/>
  <c r="A14" i="187"/>
  <c r="G14" i="187"/>
  <c r="K14" i="187"/>
  <c r="O14" i="187"/>
  <c r="S14" i="187"/>
  <c r="W14" i="187"/>
  <c r="AA14" i="187"/>
  <c r="AE14" i="187"/>
  <c r="R119" i="187" s="1"/>
  <c r="A15" i="187"/>
  <c r="G15" i="187"/>
  <c r="J35" i="187" s="1"/>
  <c r="K15" i="187"/>
  <c r="O15" i="187"/>
  <c r="S15" i="187"/>
  <c r="R69" i="187" s="1"/>
  <c r="W15" i="187"/>
  <c r="AA15" i="187"/>
  <c r="AE15" i="187"/>
  <c r="R120" i="187" s="1"/>
  <c r="A16" i="187"/>
  <c r="G16" i="187"/>
  <c r="K16" i="187"/>
  <c r="O16" i="187"/>
  <c r="S16" i="187"/>
  <c r="W16" i="187"/>
  <c r="AA16" i="187"/>
  <c r="AE16" i="187"/>
  <c r="R121" i="187" s="1"/>
  <c r="A17" i="187"/>
  <c r="G17" i="187"/>
  <c r="J37" i="187" s="1"/>
  <c r="K17" i="187"/>
  <c r="O17" i="187"/>
  <c r="S17" i="187"/>
  <c r="W17" i="187"/>
  <c r="AA17" i="187"/>
  <c r="AE17" i="187"/>
  <c r="A18" i="187"/>
  <c r="G18" i="187"/>
  <c r="K18" i="187"/>
  <c r="O18" i="187"/>
  <c r="S18" i="187"/>
  <c r="R72" i="187" s="1"/>
  <c r="W18" i="187"/>
  <c r="AA18" i="187"/>
  <c r="AE18" i="187"/>
  <c r="R123" i="187" s="1"/>
  <c r="A19" i="187"/>
  <c r="G19" i="187"/>
  <c r="J39" i="187" s="1"/>
  <c r="K19" i="187"/>
  <c r="O19" i="187"/>
  <c r="S19" i="187"/>
  <c r="R73" i="187" s="1"/>
  <c r="W19" i="187"/>
  <c r="AA19" i="187"/>
  <c r="AE19" i="187"/>
  <c r="R124" i="187" s="1"/>
  <c r="A20" i="187"/>
  <c r="G20" i="187"/>
  <c r="K20" i="187"/>
  <c r="O20" i="187"/>
  <c r="S20" i="187"/>
  <c r="R74" i="187" s="1"/>
  <c r="W20" i="187"/>
  <c r="AA20" i="187"/>
  <c r="AE20" i="187"/>
  <c r="R125" i="187" s="1"/>
  <c r="E23" i="187"/>
  <c r="E24" i="187"/>
  <c r="E25" i="187"/>
  <c r="E26" i="187"/>
  <c r="G26" i="187"/>
  <c r="J26" i="187"/>
  <c r="K26" i="187"/>
  <c r="M26" i="187"/>
  <c r="P26" i="187"/>
  <c r="Q26" i="187"/>
  <c r="S26" i="187"/>
  <c r="V26" i="187"/>
  <c r="W26" i="187"/>
  <c r="Y26" i="187"/>
  <c r="AB26" i="187"/>
  <c r="AC26" i="187"/>
  <c r="AE26" i="187"/>
  <c r="AH26" i="187"/>
  <c r="E27" i="187"/>
  <c r="K27" i="187"/>
  <c r="Q27" i="187"/>
  <c r="W27" i="187"/>
  <c r="AC27" i="187"/>
  <c r="AA32" i="187"/>
  <c r="J34" i="187"/>
  <c r="R34" i="187"/>
  <c r="R35" i="187"/>
  <c r="J36" i="187"/>
  <c r="R36" i="187"/>
  <c r="R37" i="187"/>
  <c r="J38" i="187"/>
  <c r="R38" i="187"/>
  <c r="R39" i="187"/>
  <c r="J40" i="187"/>
  <c r="R40" i="187"/>
  <c r="Z40" i="187"/>
  <c r="AA49" i="187"/>
  <c r="J51" i="187"/>
  <c r="R51" i="187"/>
  <c r="R52" i="187"/>
  <c r="J53" i="187"/>
  <c r="R53" i="187"/>
  <c r="J54" i="187"/>
  <c r="R54" i="187"/>
  <c r="J55" i="187"/>
  <c r="R55" i="187"/>
  <c r="R56" i="187"/>
  <c r="J57" i="187"/>
  <c r="R57" i="187"/>
  <c r="Z57" i="187"/>
  <c r="J68" i="187"/>
  <c r="R68" i="187"/>
  <c r="J69" i="187"/>
  <c r="J70" i="187"/>
  <c r="R70" i="187"/>
  <c r="J71" i="187"/>
  <c r="R71" i="187"/>
  <c r="J72" i="187"/>
  <c r="J74" i="187"/>
  <c r="Z74" i="187"/>
  <c r="AA83" i="187"/>
  <c r="J85" i="187"/>
  <c r="R85" i="187"/>
  <c r="J86" i="187"/>
  <c r="R86" i="187"/>
  <c r="J87" i="187"/>
  <c r="R87" i="187"/>
  <c r="J88" i="187"/>
  <c r="R88" i="187"/>
  <c r="J89" i="187"/>
  <c r="R89" i="187"/>
  <c r="J90" i="187"/>
  <c r="R90" i="187"/>
  <c r="J91" i="187"/>
  <c r="R91" i="187"/>
  <c r="Z91" i="187"/>
  <c r="AA100" i="187"/>
  <c r="J102" i="187"/>
  <c r="R102" i="187"/>
  <c r="J103" i="187"/>
  <c r="R103" i="187"/>
  <c r="J104" i="187"/>
  <c r="R104" i="187"/>
  <c r="J105" i="187"/>
  <c r="R105" i="187"/>
  <c r="J106" i="187"/>
  <c r="R106" i="187"/>
  <c r="J107" i="187"/>
  <c r="R107" i="187"/>
  <c r="J108" i="187"/>
  <c r="R108" i="187"/>
  <c r="Z108" i="187"/>
  <c r="AA117" i="187"/>
  <c r="J119" i="187"/>
  <c r="J120" i="187"/>
  <c r="J121" i="187"/>
  <c r="J122" i="187"/>
  <c r="R122" i="187"/>
  <c r="J123" i="187"/>
  <c r="J124" i="187"/>
  <c r="J125" i="187"/>
  <c r="Z125" i="187"/>
  <c r="K49" i="186"/>
  <c r="Q49" i="186"/>
  <c r="W49" i="186"/>
  <c r="F95" i="186"/>
  <c r="Y95" i="186"/>
  <c r="F96" i="186"/>
  <c r="F99" i="186"/>
  <c r="F100" i="186"/>
  <c r="F101" i="186"/>
  <c r="K105" i="186"/>
  <c r="O105" i="186"/>
  <c r="B106" i="186"/>
  <c r="K106" i="186"/>
  <c r="O106" i="186"/>
  <c r="K107" i="186"/>
  <c r="O107" i="186"/>
  <c r="K108" i="186"/>
  <c r="O108" i="186"/>
  <c r="K111" i="186"/>
  <c r="O111" i="186"/>
  <c r="B112" i="186"/>
  <c r="K112" i="186"/>
  <c r="O112" i="186"/>
  <c r="K113" i="186"/>
  <c r="O113" i="186"/>
  <c r="K114" i="186"/>
  <c r="O114" i="186"/>
  <c r="K117" i="186"/>
  <c r="O117" i="186"/>
  <c r="B118" i="186"/>
  <c r="K118" i="186"/>
  <c r="O118" i="186"/>
  <c r="K119" i="186"/>
  <c r="O119" i="186"/>
  <c r="K120" i="186"/>
  <c r="O120" i="186"/>
  <c r="K123" i="186"/>
  <c r="O123" i="186"/>
  <c r="B124" i="186"/>
  <c r="K124" i="186"/>
  <c r="O124" i="186"/>
  <c r="K125" i="186"/>
  <c r="O125" i="186"/>
  <c r="K126" i="186"/>
  <c r="O126" i="186"/>
  <c r="K129" i="186"/>
  <c r="O129" i="186"/>
  <c r="B130" i="186"/>
  <c r="K130" i="186"/>
  <c r="O130" i="186"/>
  <c r="K131" i="186"/>
  <c r="O131" i="186"/>
  <c r="K132" i="186"/>
  <c r="O132" i="186"/>
  <c r="K135" i="186"/>
  <c r="O135" i="186"/>
  <c r="B136" i="186"/>
  <c r="K136" i="186"/>
  <c r="O136" i="186"/>
  <c r="K137" i="186"/>
  <c r="O137" i="186"/>
  <c r="K138" i="186"/>
  <c r="O138" i="186"/>
  <c r="G19" i="185"/>
  <c r="K19" i="185"/>
  <c r="O19" i="185"/>
  <c r="S19" i="185"/>
  <c r="W19" i="185"/>
  <c r="AA19" i="185"/>
  <c r="AE19" i="185"/>
  <c r="G25" i="185"/>
  <c r="M25" i="185"/>
  <c r="S25" i="185"/>
  <c r="Y25" i="185"/>
  <c r="AE25" i="185"/>
  <c r="J73" i="187" l="1"/>
  <c r="J56" i="187"/>
  <c r="J52" i="187"/>
  <c r="J45" i="186"/>
  <c r="B23" i="179" l="1"/>
  <c r="E3" i="184"/>
  <c r="E3" i="183"/>
  <c r="F3" i="182"/>
  <c r="G3" i="181"/>
  <c r="F3" i="180"/>
  <c r="E3" i="179"/>
  <c r="H3" i="178"/>
  <c r="H3" i="177"/>
  <c r="AF1" i="172"/>
  <c r="B27" i="183" l="1"/>
  <c r="C21" i="180" s="1"/>
  <c r="C27" i="183"/>
  <c r="D21" i="180" s="1"/>
  <c r="D27" i="183"/>
  <c r="E27" i="183"/>
  <c r="F27" i="183"/>
  <c r="L157" i="183"/>
  <c r="C11" i="182"/>
  <c r="C13" i="182" s="1"/>
  <c r="D11" i="182"/>
  <c r="D13" i="182" s="1"/>
  <c r="E11" i="182"/>
  <c r="E13" i="182" s="1"/>
  <c r="F11" i="182"/>
  <c r="F13" i="182" s="1"/>
  <c r="G11" i="182"/>
  <c r="G13" i="182" s="1"/>
  <c r="C18" i="182"/>
  <c r="D18" i="182"/>
  <c r="C31" i="184" s="1"/>
  <c r="E18" i="182"/>
  <c r="F18" i="182"/>
  <c r="G18" i="182"/>
  <c r="C33" i="182"/>
  <c r="D33" i="182"/>
  <c r="E33" i="182"/>
  <c r="F33" i="182"/>
  <c r="G33" i="182"/>
  <c r="D17" i="181"/>
  <c r="E17" i="181"/>
  <c r="F17" i="181"/>
  <c r="G17" i="181"/>
  <c r="H17" i="181"/>
  <c r="F12" i="184" s="1"/>
  <c r="D27" i="181"/>
  <c r="E27" i="181"/>
  <c r="F27" i="181"/>
  <c r="G27" i="181"/>
  <c r="H27" i="181"/>
  <c r="D30" i="181"/>
  <c r="E30" i="181"/>
  <c r="F30" i="181"/>
  <c r="G30" i="181"/>
  <c r="H30" i="181"/>
  <c r="D36" i="181"/>
  <c r="E36" i="181"/>
  <c r="F36" i="181"/>
  <c r="G36" i="181"/>
  <c r="H36" i="181"/>
  <c r="D48" i="181"/>
  <c r="D54" i="181" s="1"/>
  <c r="E48" i="181"/>
  <c r="C13" i="184" s="1"/>
  <c r="F48" i="181"/>
  <c r="F54" i="181" s="1"/>
  <c r="G48" i="181"/>
  <c r="H48" i="181"/>
  <c r="D53" i="181"/>
  <c r="E53" i="181"/>
  <c r="E54" i="181" s="1"/>
  <c r="F53" i="181"/>
  <c r="G53" i="181"/>
  <c r="H53" i="181"/>
  <c r="D60" i="181"/>
  <c r="D61" i="181" s="1"/>
  <c r="E60" i="181"/>
  <c r="F60" i="181"/>
  <c r="F61" i="181" s="1"/>
  <c r="G60" i="181"/>
  <c r="G61" i="181" s="1"/>
  <c r="H60" i="181"/>
  <c r="H61" i="181" s="1"/>
  <c r="E61" i="181"/>
  <c r="C13" i="180"/>
  <c r="D13" i="180"/>
  <c r="C24" i="184" s="1"/>
  <c r="E13" i="180"/>
  <c r="D24" i="184" s="1"/>
  <c r="F13" i="180"/>
  <c r="E24" i="184" s="1"/>
  <c r="G13" i="180"/>
  <c r="F25" i="184" s="1"/>
  <c r="E21" i="180"/>
  <c r="F21" i="180"/>
  <c r="G21" i="180"/>
  <c r="C30" i="180"/>
  <c r="D30" i="180"/>
  <c r="E30" i="180"/>
  <c r="F30" i="180"/>
  <c r="G30" i="180"/>
  <c r="C34" i="180"/>
  <c r="D34" i="180"/>
  <c r="E34" i="180"/>
  <c r="F34" i="180"/>
  <c r="G34" i="180"/>
  <c r="C42" i="180"/>
  <c r="D42" i="180"/>
  <c r="E42" i="180"/>
  <c r="F42" i="180"/>
  <c r="G42" i="180"/>
  <c r="C46" i="180"/>
  <c r="D46" i="180"/>
  <c r="E46" i="180"/>
  <c r="F46" i="180"/>
  <c r="G46" i="180"/>
  <c r="B20" i="179"/>
  <c r="C20" i="179"/>
  <c r="D20" i="179"/>
  <c r="E20" i="179"/>
  <c r="F20" i="179"/>
  <c r="B21" i="179"/>
  <c r="C21" i="179"/>
  <c r="D21" i="179"/>
  <c r="E21" i="179"/>
  <c r="F21" i="179"/>
  <c r="B24" i="179"/>
  <c r="C24" i="179"/>
  <c r="D24" i="179"/>
  <c r="E24" i="179"/>
  <c r="F24" i="179"/>
  <c r="E12" i="178"/>
  <c r="F12" i="178"/>
  <c r="G12" i="178"/>
  <c r="H12" i="178"/>
  <c r="I12" i="178"/>
  <c r="E18" i="178"/>
  <c r="F18" i="178"/>
  <c r="G18" i="178"/>
  <c r="H18" i="178"/>
  <c r="I18" i="178"/>
  <c r="E28" i="178"/>
  <c r="F28" i="178"/>
  <c r="G28" i="178"/>
  <c r="H28" i="178"/>
  <c r="I28" i="178"/>
  <c r="E38" i="178"/>
  <c r="E42" i="178" s="1"/>
  <c r="F38" i="178"/>
  <c r="F42" i="178" s="1"/>
  <c r="G38" i="178"/>
  <c r="G42" i="178" s="1"/>
  <c r="H38" i="178"/>
  <c r="H42" i="178" s="1"/>
  <c r="I38" i="178"/>
  <c r="I42" i="178" s="1"/>
  <c r="E56" i="178"/>
  <c r="F56" i="178"/>
  <c r="G56" i="178"/>
  <c r="H56" i="178"/>
  <c r="I56" i="178"/>
  <c r="E60" i="178"/>
  <c r="F60" i="178"/>
  <c r="G60" i="178"/>
  <c r="H60" i="178"/>
  <c r="I60" i="178"/>
  <c r="E69" i="178"/>
  <c r="F69" i="178"/>
  <c r="G69" i="178"/>
  <c r="H69" i="178"/>
  <c r="I69" i="178"/>
  <c r="E70" i="178"/>
  <c r="F70" i="178"/>
  <c r="G70" i="178"/>
  <c r="H70" i="178"/>
  <c r="I70" i="178"/>
  <c r="E72" i="178"/>
  <c r="F72" i="178"/>
  <c r="G72" i="178"/>
  <c r="H72" i="178"/>
  <c r="I72" i="178"/>
  <c r="E9" i="177"/>
  <c r="E12" i="177" s="1"/>
  <c r="F9" i="177"/>
  <c r="F12" i="177" s="1"/>
  <c r="G9" i="177"/>
  <c r="G12" i="177" s="1"/>
  <c r="H9" i="177"/>
  <c r="H12" i="177" s="1"/>
  <c r="I9" i="177"/>
  <c r="I12" i="177" s="1"/>
  <c r="F27" i="179" s="1"/>
  <c r="E36" i="177"/>
  <c r="E40" i="177" s="1"/>
  <c r="F36" i="177"/>
  <c r="F40" i="177" s="1"/>
  <c r="G36" i="177"/>
  <c r="G40" i="177" s="1"/>
  <c r="H36" i="177"/>
  <c r="H40" i="177" s="1"/>
  <c r="I36" i="177"/>
  <c r="I40" i="177" s="1"/>
  <c r="E45" i="177"/>
  <c r="F45" i="177"/>
  <c r="G45" i="177"/>
  <c r="H45" i="177"/>
  <c r="I45" i="177"/>
  <c r="E50" i="177"/>
  <c r="F50" i="177"/>
  <c r="G50" i="177"/>
  <c r="H50" i="177"/>
  <c r="I50" i="177"/>
  <c r="D30" i="184" l="1"/>
  <c r="F62" i="178"/>
  <c r="I62" i="178"/>
  <c r="F12" i="179"/>
  <c r="E37" i="181"/>
  <c r="D12" i="184"/>
  <c r="H54" i="181"/>
  <c r="G37" i="181"/>
  <c r="E16" i="184" s="1"/>
  <c r="B12" i="184"/>
  <c r="C30" i="184"/>
  <c r="E29" i="184"/>
  <c r="D29" i="184"/>
  <c r="E31" i="184"/>
  <c r="B29" i="184"/>
  <c r="G29" i="178"/>
  <c r="D11" i="179" s="1"/>
  <c r="G62" i="178"/>
  <c r="I29" i="178"/>
  <c r="I44" i="178" s="1"/>
  <c r="C12" i="179"/>
  <c r="B12" i="179"/>
  <c r="H62" i="178"/>
  <c r="H29" i="178"/>
  <c r="E11" i="179" s="1"/>
  <c r="F29" i="178"/>
  <c r="C11" i="179" s="1"/>
  <c r="E62" i="178"/>
  <c r="E29" i="178"/>
  <c r="B11" i="179" s="1"/>
  <c r="E12" i="179"/>
  <c r="D12" i="179"/>
  <c r="B27" i="179"/>
  <c r="B26" i="179"/>
  <c r="H41" i="177"/>
  <c r="E27" i="179"/>
  <c r="E26" i="179"/>
  <c r="G41" i="177"/>
  <c r="F41" i="177"/>
  <c r="D26" i="179"/>
  <c r="C26" i="179"/>
  <c r="I41" i="177"/>
  <c r="D27" i="179"/>
  <c r="C27" i="179"/>
  <c r="F26" i="179"/>
  <c r="F31" i="184"/>
  <c r="B30" i="184"/>
  <c r="D25" i="184"/>
  <c r="E62" i="181"/>
  <c r="C23" i="184" s="1"/>
  <c r="F62" i="181"/>
  <c r="D23" i="184" s="1"/>
  <c r="D37" i="181"/>
  <c r="G34" i="182"/>
  <c r="G36" i="182" s="1"/>
  <c r="G38" i="182" s="1"/>
  <c r="G16" i="180" s="1"/>
  <c r="G17" i="180" s="1"/>
  <c r="G19" i="180" s="1"/>
  <c r="F28" i="184" s="1"/>
  <c r="D31" i="184"/>
  <c r="F29" i="184"/>
  <c r="E25" i="184"/>
  <c r="B24" i="184"/>
  <c r="B13" i="184"/>
  <c r="G38" i="181"/>
  <c r="B31" i="184"/>
  <c r="C25" i="184"/>
  <c r="D62" i="181"/>
  <c r="B14" i="184" s="1"/>
  <c r="D34" i="182"/>
  <c r="D36" i="182" s="1"/>
  <c r="D38" i="182" s="1"/>
  <c r="D16" i="180" s="1"/>
  <c r="D17" i="180" s="1"/>
  <c r="D19" i="180" s="1"/>
  <c r="D20" i="180" s="1"/>
  <c r="C19" i="184" s="1"/>
  <c r="F34" i="182"/>
  <c r="F36" i="182" s="1"/>
  <c r="F38" i="182" s="1"/>
  <c r="F16" i="180" s="1"/>
  <c r="F17" i="180" s="1"/>
  <c r="F19" i="180" s="1"/>
  <c r="E28" i="184" s="1"/>
  <c r="F30" i="184"/>
  <c r="C29" i="184"/>
  <c r="B25" i="184"/>
  <c r="E12" i="184"/>
  <c r="F37" i="181"/>
  <c r="H37" i="181"/>
  <c r="E38" i="181"/>
  <c r="E34" i="182"/>
  <c r="E36" i="182" s="1"/>
  <c r="E38" i="182" s="1"/>
  <c r="E16" i="180" s="1"/>
  <c r="E17" i="180" s="1"/>
  <c r="E19" i="180" s="1"/>
  <c r="E30" i="184"/>
  <c r="F24" i="184"/>
  <c r="E15" i="184"/>
  <c r="H62" i="181"/>
  <c r="F14" i="184" s="1"/>
  <c r="F13" i="184"/>
  <c r="C12" i="184"/>
  <c r="G54" i="181"/>
  <c r="G62" i="181" s="1"/>
  <c r="E14" i="184" s="1"/>
  <c r="C34" i="182"/>
  <c r="C36" i="182" s="1"/>
  <c r="C38" i="182" s="1"/>
  <c r="C16" i="180" s="1"/>
  <c r="C17" i="180" s="1"/>
  <c r="C19" i="180" s="1"/>
  <c r="C20" i="180" s="1"/>
  <c r="B19" i="184" s="1"/>
  <c r="E13" i="184"/>
  <c r="D13" i="184"/>
  <c r="E41" i="177"/>
  <c r="F44" i="178" l="1"/>
  <c r="F74" i="178"/>
  <c r="G44" i="178"/>
  <c r="G74" i="178"/>
  <c r="H74" i="178"/>
  <c r="F11" i="179"/>
  <c r="I74" i="178"/>
  <c r="G20" i="180"/>
  <c r="F19" i="184" s="1"/>
  <c r="D22" i="180"/>
  <c r="D35" i="180" s="1"/>
  <c r="C14" i="184"/>
  <c r="C15" i="184"/>
  <c r="C16" i="184"/>
  <c r="C22" i="180"/>
  <c r="B20" i="184" s="1"/>
  <c r="E44" i="178"/>
  <c r="E74" i="178"/>
  <c r="H44" i="178"/>
  <c r="F51" i="177"/>
  <c r="C22" i="179"/>
  <c r="C23" i="179" s="1"/>
  <c r="C25" i="179" s="1"/>
  <c r="C17" i="179"/>
  <c r="G51" i="177"/>
  <c r="D22" i="179"/>
  <c r="D23" i="179" s="1"/>
  <c r="D25" i="179" s="1"/>
  <c r="D17" i="179"/>
  <c r="H51" i="177"/>
  <c r="E22" i="179"/>
  <c r="E23" i="179" s="1"/>
  <c r="E25" i="179" s="1"/>
  <c r="E17" i="179"/>
  <c r="E51" i="177"/>
  <c r="B22" i="179"/>
  <c r="B25" i="179" s="1"/>
  <c r="B17" i="179"/>
  <c r="I51" i="177"/>
  <c r="F22" i="179"/>
  <c r="F23" i="179" s="1"/>
  <c r="F25" i="179" s="1"/>
  <c r="F17" i="179"/>
  <c r="B28" i="184"/>
  <c r="H38" i="181"/>
  <c r="F16" i="184"/>
  <c r="F15" i="184"/>
  <c r="C28" i="184"/>
  <c r="F23" i="184"/>
  <c r="B23" i="184"/>
  <c r="F20" i="180"/>
  <c r="F22" i="180" s="1"/>
  <c r="E23" i="184"/>
  <c r="D14" i="184"/>
  <c r="E20" i="180"/>
  <c r="D28" i="184"/>
  <c r="F38" i="181"/>
  <c r="D15" i="184"/>
  <c r="D16" i="184"/>
  <c r="D38" i="181"/>
  <c r="B15" i="184"/>
  <c r="B16" i="184"/>
  <c r="AB1" i="171"/>
  <c r="G22" i="180" l="1"/>
  <c r="G35" i="180" s="1"/>
  <c r="C20" i="184"/>
  <c r="C35" i="180"/>
  <c r="B21" i="184" s="1"/>
  <c r="H53" i="177"/>
  <c r="H65" i="178"/>
  <c r="G53" i="177"/>
  <c r="G65" i="178"/>
  <c r="I53" i="177"/>
  <c r="I65" i="178"/>
  <c r="E53" i="177"/>
  <c r="E65" i="178"/>
  <c r="F53" i="177"/>
  <c r="F65" i="178"/>
  <c r="E19" i="184"/>
  <c r="D19" i="184"/>
  <c r="E22" i="180"/>
  <c r="D47" i="180"/>
  <c r="D49" i="180" s="1"/>
  <c r="E59" i="181" s="1"/>
  <c r="C26" i="184"/>
  <c r="C27" i="184" s="1"/>
  <c r="C21" i="184"/>
  <c r="C18" i="184"/>
  <c r="F35" i="180"/>
  <c r="E20" i="184"/>
  <c r="AL57" i="170"/>
  <c r="AL56" i="170"/>
  <c r="AM53" i="170"/>
  <c r="AM52" i="170"/>
  <c r="V55" i="170"/>
  <c r="B26" i="184" l="1"/>
  <c r="B27" i="184" s="1"/>
  <c r="C47" i="180"/>
  <c r="C49" i="180" s="1"/>
  <c r="D59" i="181" s="1"/>
  <c r="B18" i="184"/>
  <c r="F20" i="184"/>
  <c r="G71" i="178"/>
  <c r="G73" i="178" s="1"/>
  <c r="G66" i="178"/>
  <c r="I71" i="178"/>
  <c r="I73" i="178" s="1"/>
  <c r="I66" i="178"/>
  <c r="F71" i="178"/>
  <c r="F73" i="178" s="1"/>
  <c r="F66" i="178"/>
  <c r="H71" i="178"/>
  <c r="H73" i="178" s="1"/>
  <c r="H66" i="178"/>
  <c r="E71" i="178"/>
  <c r="E73" i="178" s="1"/>
  <c r="E66" i="178"/>
  <c r="E35" i="180"/>
  <c r="D20" i="184"/>
  <c r="G47" i="180"/>
  <c r="G49" i="180" s="1"/>
  <c r="H59" i="181" s="1"/>
  <c r="F26" i="184"/>
  <c r="F27" i="184" s="1"/>
  <c r="F21" i="184"/>
  <c r="F18" i="184"/>
  <c r="F47" i="180"/>
  <c r="F49" i="180" s="1"/>
  <c r="G59" i="181" s="1"/>
  <c r="E26" i="184"/>
  <c r="E27" i="184" s="1"/>
  <c r="E21" i="184"/>
  <c r="E18" i="184"/>
  <c r="AL58" i="170"/>
  <c r="E14" i="179" l="1"/>
  <c r="E15" i="179"/>
  <c r="H75" i="178"/>
  <c r="E19" i="179" s="1"/>
  <c r="C14" i="179"/>
  <c r="F75" i="178"/>
  <c r="C19" i="179" s="1"/>
  <c r="C15" i="179"/>
  <c r="I75" i="178"/>
  <c r="F19" i="179" s="1"/>
  <c r="F14" i="179"/>
  <c r="F15" i="179"/>
  <c r="E75" i="178"/>
  <c r="B19" i="179" s="1"/>
  <c r="B15" i="179"/>
  <c r="B14" i="179"/>
  <c r="D15" i="179"/>
  <c r="D14" i="179"/>
  <c r="G75" i="178"/>
  <c r="D19" i="179" s="1"/>
  <c r="D26" i="184"/>
  <c r="D27" i="184" s="1"/>
  <c r="D18" i="184"/>
  <c r="E47" i="180"/>
  <c r="E49" i="180" s="1"/>
  <c r="F59" i="181" s="1"/>
  <c r="D21" i="184"/>
  <c r="AV81" i="160"/>
  <c r="AY81" i="160"/>
  <c r="BB81" i="160"/>
  <c r="BE81" i="160"/>
  <c r="AS81" i="160"/>
  <c r="B13" i="179" l="1"/>
  <c r="D13" i="179"/>
  <c r="F13" i="179"/>
  <c r="C13" i="179"/>
  <c r="E13" i="179"/>
  <c r="Q52" i="170"/>
  <c r="Q53" i="170"/>
  <c r="Q55" i="170" l="1"/>
  <c r="R57" i="170" s="1"/>
  <c r="V58" i="170" s="1"/>
  <c r="AH52" i="170" l="1"/>
  <c r="AI54" i="170" s="1"/>
  <c r="AI55" i="1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K52" authorId="0" shapeId="0" xr:uid="{A91BACA3-C274-4CC3-948D-24BC938967CA}">
      <text>
        <r>
          <rPr>
            <b/>
            <sz val="9"/>
            <color indexed="81"/>
            <rFont val="MS P ゴシック"/>
            <family val="3"/>
            <charset val="128"/>
          </rPr>
          <t>損益計算書⑦を参照しています</t>
        </r>
      </text>
    </comment>
    <comment ref="K53" authorId="0" shapeId="0" xr:uid="{19A27F52-A16F-4571-84AD-2B123B0D1EC5}">
      <text>
        <r>
          <rPr>
            <b/>
            <sz val="9"/>
            <color indexed="81"/>
            <rFont val="MS P ゴシック"/>
            <family val="3"/>
            <charset val="128"/>
          </rPr>
          <t>損益計算書㉟を参照しています</t>
        </r>
      </text>
    </comment>
    <comment ref="M54" authorId="0" shapeId="0" xr:uid="{657A462E-248B-403C-B6F8-6B2BA05F0FB5}">
      <text>
        <r>
          <rPr>
            <b/>
            <sz val="9"/>
            <color indexed="81"/>
            <rFont val="MS P ゴシック"/>
            <family val="3"/>
            <charset val="128"/>
          </rPr>
          <t xml:space="preserve">損益計算書㊱を参照しています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5" authorId="0" shapeId="0" xr:uid="{A83A02AF-31CF-48D3-8398-987F340E8154}">
      <text>
        <r>
          <rPr>
            <b/>
            <sz val="9"/>
            <color indexed="81"/>
            <rFont val="MS P ゴシック"/>
            <family val="3"/>
            <charset val="128"/>
          </rPr>
          <t>青色申告決算書（農業所得用）の
数値を入力してください。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6" authorId="0" shapeId="0" xr:uid="{25ED3077-752F-436B-BA8B-8C08D2A9D1BB}">
      <text>
        <r>
          <rPr>
            <b/>
            <sz val="9"/>
            <color indexed="81"/>
            <rFont val="MS P ゴシック"/>
            <family val="3"/>
            <charset val="128"/>
          </rPr>
          <t>記入願います。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5" authorId="0" shapeId="0" xr:uid="{00000000-0006-0000-0100-000001000000}">
      <text>
        <r>
          <rPr>
            <b/>
            <sz val="9"/>
            <color indexed="12"/>
            <rFont val="MS P ゴシック"/>
            <family val="3"/>
            <charset val="128"/>
          </rPr>
          <t>※直近の状況（３か年分以上）を記載してください。</t>
        </r>
        <r>
          <rPr>
            <b/>
            <sz val="9"/>
            <color indexed="81"/>
            <rFont val="MS P ゴシック"/>
            <family val="3"/>
            <charset val="128"/>
          </rPr>
          <t xml:space="preserve"> 
・勘定科目の数値を記入（場合により項目追加）
・色付きは自動計算</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5" authorId="0" shapeId="0" xr:uid="{00000000-0006-0000-0200-000001000000}">
      <text>
        <r>
          <rPr>
            <b/>
            <sz val="9"/>
            <color indexed="81"/>
            <rFont val="MS P ゴシック"/>
            <family val="3"/>
            <charset val="128"/>
          </rPr>
          <t>・勘定科目の数値を記入（場合により項目追加）
・色付きは自動計算</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5" authorId="0" shapeId="0" xr:uid="{00000000-0006-0000-0300-000001000000}">
      <text>
        <r>
          <rPr>
            <b/>
            <sz val="9"/>
            <color indexed="81"/>
            <rFont val="MS P ゴシック"/>
            <family val="3"/>
            <charset val="128"/>
          </rPr>
          <t>・勘定科目の数値を記入（場合により項目追加）
・色付きは自動計算</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5" authorId="0" shapeId="0" xr:uid="{00000000-0006-0000-0400-000001000000}">
      <text>
        <r>
          <rPr>
            <b/>
            <sz val="9"/>
            <color indexed="81"/>
            <rFont val="MS P ゴシック"/>
            <family val="3"/>
            <charset val="128"/>
          </rPr>
          <t>・勘定科目の数値を記入（場合により項目追加）
・色付きは自動計算</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A6" authorId="0" shapeId="0" xr:uid="{00000000-0006-0000-0500-000001000000}">
      <text>
        <r>
          <rPr>
            <b/>
            <sz val="9"/>
            <color indexed="81"/>
            <rFont val="MS P ゴシック"/>
            <family val="3"/>
            <charset val="128"/>
          </rPr>
          <t>記入願います。</t>
        </r>
      </text>
    </comment>
    <comment ref="A34" authorId="0" shapeId="0" xr:uid="{00000000-0006-0000-0500-000002000000}">
      <text>
        <r>
          <rPr>
            <u/>
            <sz val="9"/>
            <color indexed="81"/>
            <rFont val="MS P ゴシック"/>
            <family val="3"/>
            <charset val="128"/>
          </rPr>
          <t>以下の参考数値を踏まえた</t>
        </r>
        <r>
          <rPr>
            <sz val="9"/>
            <color indexed="81"/>
            <rFont val="MS P ゴシック"/>
            <family val="3"/>
            <charset val="128"/>
          </rPr>
          <t xml:space="preserve">経営分析指標や各シートの気づいた点を箇条書きで記入
</t>
        </r>
      </text>
    </comment>
  </commentList>
</comments>
</file>

<file path=xl/sharedStrings.xml><?xml version="1.0" encoding="utf-8"?>
<sst xmlns="http://schemas.openxmlformats.org/spreadsheetml/2006/main" count="1887" uniqueCount="989">
  <si>
    <t>（別記１－様式第４号）</t>
    <rPh sb="1" eb="3">
      <t>ベッキ</t>
    </rPh>
    <rPh sb="5" eb="7">
      <t>ヨウシキ</t>
    </rPh>
    <rPh sb="7" eb="8">
      <t>ダイ</t>
    </rPh>
    <rPh sb="9" eb="10">
      <t>ゴウ</t>
    </rPh>
    <phoneticPr fontId="16"/>
  </si>
  <si>
    <t>整理番号</t>
    <rPh sb="0" eb="2">
      <t>セイリ</t>
    </rPh>
    <phoneticPr fontId="16"/>
  </si>
  <si>
    <t>相談初年度</t>
    <rPh sb="0" eb="2">
      <t>ソウダン</t>
    </rPh>
    <rPh sb="2" eb="5">
      <t>ショネンド</t>
    </rPh>
    <rPh sb="3" eb="5">
      <t>ネンド</t>
    </rPh>
    <phoneticPr fontId="16"/>
  </si>
  <si>
    <t>作成・更新
年月日</t>
    <rPh sb="0" eb="2">
      <t>サクセイ</t>
    </rPh>
    <rPh sb="3" eb="5">
      <t>コウシン</t>
    </rPh>
    <rPh sb="6" eb="9">
      <t>ネンガッピ</t>
    </rPh>
    <phoneticPr fontId="16"/>
  </si>
  <si>
    <t>経営戦略目標の
フォローアップ</t>
    <rPh sb="0" eb="4">
      <t>ケイエイセンリャク</t>
    </rPh>
    <rPh sb="4" eb="6">
      <t>モクヒョウ</t>
    </rPh>
    <phoneticPr fontId="16"/>
  </si>
  <si>
    <t>３年後
年月日</t>
    <rPh sb="1" eb="3">
      <t>ネンゴ</t>
    </rPh>
    <rPh sb="4" eb="7">
      <t>ネンガッピ</t>
    </rPh>
    <phoneticPr fontId="16"/>
  </si>
  <si>
    <t>５年後
年月日</t>
    <rPh sb="1" eb="3">
      <t>ネンゴ</t>
    </rPh>
    <rPh sb="4" eb="7">
      <t>ネンガッピ</t>
    </rPh>
    <phoneticPr fontId="16"/>
  </si>
  <si>
    <t>１　相談者基本データ</t>
    <rPh sb="2" eb="5">
      <t>ソウダンシャ</t>
    </rPh>
    <rPh sb="5" eb="7">
      <t>キホン</t>
    </rPh>
    <phoneticPr fontId="16"/>
  </si>
  <si>
    <t>（１）個人又は会社概要</t>
    <rPh sb="3" eb="5">
      <t>コジン</t>
    </rPh>
    <rPh sb="5" eb="6">
      <t>マタ</t>
    </rPh>
    <rPh sb="7" eb="9">
      <t>カイシャ</t>
    </rPh>
    <rPh sb="9" eb="11">
      <t>ガイヨウ</t>
    </rPh>
    <phoneticPr fontId="16"/>
  </si>
  <si>
    <t>法人番号</t>
    <rPh sb="0" eb="2">
      <t>ホウジン</t>
    </rPh>
    <rPh sb="2" eb="4">
      <t>バンゴウ</t>
    </rPh>
    <phoneticPr fontId="16"/>
  </si>
  <si>
    <t>法人設立年月</t>
    <rPh sb="0" eb="2">
      <t>ホウジン</t>
    </rPh>
    <rPh sb="2" eb="4">
      <t>セツリツ</t>
    </rPh>
    <rPh sb="4" eb="6">
      <t>ネンゲツ</t>
    </rPh>
    <phoneticPr fontId="16"/>
  </si>
  <si>
    <t>フリガナ</t>
    <phoneticPr fontId="16"/>
  </si>
  <si>
    <t>氏名又は会社名</t>
    <rPh sb="0" eb="2">
      <t>シメイ</t>
    </rPh>
    <rPh sb="2" eb="3">
      <t>マタ</t>
    </rPh>
    <rPh sb="4" eb="7">
      <t>カイシャメイ</t>
    </rPh>
    <phoneticPr fontId="16"/>
  </si>
  <si>
    <t>代表者氏名</t>
    <rPh sb="0" eb="3">
      <t>ダイヒョウシャ</t>
    </rPh>
    <rPh sb="3" eb="5">
      <t>シメイ</t>
    </rPh>
    <phoneticPr fontId="16"/>
  </si>
  <si>
    <t>担当者</t>
    <rPh sb="0" eb="3">
      <t>タントウシャ</t>
    </rPh>
    <phoneticPr fontId="16"/>
  </si>
  <si>
    <t>部署・役職</t>
    <rPh sb="0" eb="2">
      <t>ブショ</t>
    </rPh>
    <rPh sb="3" eb="5">
      <t>ヤクショク</t>
    </rPh>
    <phoneticPr fontId="16"/>
  </si>
  <si>
    <t>氏　　　名</t>
    <rPh sb="0" eb="1">
      <t>シ</t>
    </rPh>
    <rPh sb="4" eb="5">
      <t>メイ</t>
    </rPh>
    <phoneticPr fontId="16"/>
  </si>
  <si>
    <t>住所</t>
    <phoneticPr fontId="16"/>
  </si>
  <si>
    <t>〒</t>
    <phoneticPr fontId="16"/>
  </si>
  <si>
    <t>生年月日</t>
    <rPh sb="0" eb="2">
      <t>セイネン</t>
    </rPh>
    <rPh sb="2" eb="4">
      <t>ガッピ</t>
    </rPh>
    <phoneticPr fontId="16"/>
  </si>
  <si>
    <t>（満</t>
    <rPh sb="1" eb="2">
      <t>マン</t>
    </rPh>
    <phoneticPr fontId="16"/>
  </si>
  <si>
    <t>歳）</t>
    <phoneticPr fontId="16"/>
  </si>
  <si>
    <t>性別</t>
    <rPh sb="0" eb="2">
      <t>セイベツ</t>
    </rPh>
    <phoneticPr fontId="16"/>
  </si>
  <si>
    <t>　</t>
  </si>
  <si>
    <t>連絡先</t>
    <rPh sb="0" eb="1">
      <t>レン</t>
    </rPh>
    <rPh sb="1" eb="2">
      <t>ラク</t>
    </rPh>
    <rPh sb="2" eb="3">
      <t>サキ</t>
    </rPh>
    <phoneticPr fontId="16"/>
  </si>
  <si>
    <t>電話番号</t>
    <rPh sb="2" eb="4">
      <t>バンゴウ</t>
    </rPh>
    <phoneticPr fontId="16"/>
  </si>
  <si>
    <t>メールアドレス</t>
    <phoneticPr fontId="16"/>
  </si>
  <si>
    <t>ＦＡＸ番号</t>
    <rPh sb="3" eb="5">
      <t>バンゴウ</t>
    </rPh>
    <phoneticPr fontId="16"/>
  </si>
  <si>
    <t>ホームページ</t>
    <phoneticPr fontId="16"/>
  </si>
  <si>
    <t>（２）相談経緯等</t>
    <rPh sb="3" eb="5">
      <t>ソウダン</t>
    </rPh>
    <rPh sb="4" eb="5">
      <t>ダン</t>
    </rPh>
    <rPh sb="5" eb="7">
      <t>ケイイ</t>
    </rPh>
    <rPh sb="7" eb="8">
      <t>トウ</t>
    </rPh>
    <phoneticPr fontId="16"/>
  </si>
  <si>
    <t>相談経緯や具体的な相談内容</t>
    <rPh sb="0" eb="2">
      <t>ソウダン</t>
    </rPh>
    <rPh sb="2" eb="4">
      <t>ケイイ</t>
    </rPh>
    <rPh sb="5" eb="8">
      <t>グタイテキ</t>
    </rPh>
    <rPh sb="9" eb="11">
      <t>ソウダン</t>
    </rPh>
    <rPh sb="11" eb="13">
      <t>ナイヨウ</t>
    </rPh>
    <phoneticPr fontId="16"/>
  </si>
  <si>
    <t>（３）相談区分（詳細）</t>
    <rPh sb="3" eb="5">
      <t>ソウダン</t>
    </rPh>
    <rPh sb="4" eb="5">
      <t>ダン</t>
    </rPh>
    <rPh sb="5" eb="7">
      <t>クブン</t>
    </rPh>
    <rPh sb="8" eb="10">
      <t>ショウサイ</t>
    </rPh>
    <phoneticPr fontId="16"/>
  </si>
  <si>
    <t>経営改善・診断</t>
    <rPh sb="0" eb="2">
      <t>ケイエイ</t>
    </rPh>
    <rPh sb="2" eb="4">
      <t>カイゼン</t>
    </rPh>
    <rPh sb="5" eb="7">
      <t>シンダン</t>
    </rPh>
    <phoneticPr fontId="16"/>
  </si>
  <si>
    <t>法人化</t>
    <rPh sb="0" eb="2">
      <t>ホウジン</t>
    </rPh>
    <rPh sb="2" eb="3">
      <t>カ</t>
    </rPh>
    <phoneticPr fontId="16"/>
  </si>
  <si>
    <t>税務・財務</t>
    <rPh sb="0" eb="2">
      <t>ゼイム</t>
    </rPh>
    <rPh sb="3" eb="5">
      <t>ザイム</t>
    </rPh>
    <phoneticPr fontId="16"/>
  </si>
  <si>
    <t>就農定着</t>
    <phoneticPr fontId="16"/>
  </si>
  <si>
    <t>規模拡大・集積</t>
    <phoneticPr fontId="16"/>
  </si>
  <si>
    <t>施設整備</t>
    <rPh sb="0" eb="2">
      <t>シセツ</t>
    </rPh>
    <rPh sb="2" eb="4">
      <t>セイビ</t>
    </rPh>
    <phoneticPr fontId="16"/>
  </si>
  <si>
    <t>ＩＴ・情報化</t>
    <rPh sb="3" eb="5">
      <t>ジョウホウ</t>
    </rPh>
    <rPh sb="5" eb="6">
      <t>カ</t>
    </rPh>
    <phoneticPr fontId="16"/>
  </si>
  <si>
    <t>生産技術・技能</t>
    <rPh sb="0" eb="2">
      <t>セイサン</t>
    </rPh>
    <rPh sb="2" eb="4">
      <t>ギジュツ</t>
    </rPh>
    <rPh sb="5" eb="7">
      <t>ギノウ</t>
    </rPh>
    <phoneticPr fontId="16"/>
  </si>
  <si>
    <t>雇用・労務</t>
    <phoneticPr fontId="16"/>
  </si>
  <si>
    <t>経営継承・相続</t>
    <phoneticPr fontId="16"/>
  </si>
  <si>
    <t>金融・融資</t>
    <phoneticPr fontId="16"/>
  </si>
  <si>
    <t>法律問題</t>
    <phoneticPr fontId="16"/>
  </si>
  <si>
    <t>販路拡大・販促</t>
    <phoneticPr fontId="16"/>
  </si>
  <si>
    <t>農業経営の安定化</t>
    <rPh sb="0" eb="4">
      <t>ノウギョウケイエイ</t>
    </rPh>
    <rPh sb="5" eb="8">
      <t>アンテイカ</t>
    </rPh>
    <phoneticPr fontId="16"/>
  </si>
  <si>
    <t>集落営農</t>
    <phoneticPr fontId="16"/>
  </si>
  <si>
    <t>補助事業（目標達成）</t>
    <rPh sb="0" eb="2">
      <t>ホジョ</t>
    </rPh>
    <rPh sb="2" eb="4">
      <t>ジギョウ</t>
    </rPh>
    <rPh sb="5" eb="7">
      <t>モクヒョウ</t>
    </rPh>
    <rPh sb="7" eb="9">
      <t>タッセイ</t>
    </rPh>
    <phoneticPr fontId="16"/>
  </si>
  <si>
    <t>その他</t>
    <rPh sb="2" eb="3">
      <t>タ</t>
    </rPh>
    <phoneticPr fontId="16"/>
  </si>
  <si>
    <t>（</t>
    <phoneticPr fontId="16"/>
  </si>
  <si>
    <t>）</t>
    <phoneticPr fontId="16"/>
  </si>
  <si>
    <t>２　重点支援対象者の選定理由等</t>
    <rPh sb="2" eb="9">
      <t>ジュウテンシエンタイショウシャ</t>
    </rPh>
    <rPh sb="10" eb="14">
      <t>センテイリユウ</t>
    </rPh>
    <rPh sb="14" eb="15">
      <t>トウ</t>
    </rPh>
    <phoneticPr fontId="16"/>
  </si>
  <si>
    <t>重点支援対象者</t>
    <rPh sb="0" eb="2">
      <t>ジュウテン</t>
    </rPh>
    <rPh sb="2" eb="4">
      <t>シエン</t>
    </rPh>
    <rPh sb="4" eb="6">
      <t>タイショウ</t>
    </rPh>
    <rPh sb="6" eb="7">
      <t>シャ</t>
    </rPh>
    <phoneticPr fontId="16"/>
  </si>
  <si>
    <t>重点支援対象者とならなかった（相談等に留めた）場合はその理由及びその後の対応方針</t>
    <rPh sb="0" eb="2">
      <t>ジュウテン</t>
    </rPh>
    <rPh sb="14" eb="16">
      <t>ソウダン</t>
    </rPh>
    <rPh sb="16" eb="17">
      <t>トウ</t>
    </rPh>
    <rPh sb="18" eb="19">
      <t>トド</t>
    </rPh>
    <rPh sb="22" eb="23">
      <t>バ</t>
    </rPh>
    <rPh sb="23" eb="24">
      <t>ア</t>
    </rPh>
    <rPh sb="27" eb="29">
      <t>リユウ</t>
    </rPh>
    <rPh sb="29" eb="30">
      <t>オヨ</t>
    </rPh>
    <rPh sb="33" eb="34">
      <t>ゴ</t>
    </rPh>
    <rPh sb="35" eb="37">
      <t>タイオウ</t>
    </rPh>
    <rPh sb="37" eb="39">
      <t>ホウシン</t>
    </rPh>
    <phoneticPr fontId="16"/>
  </si>
  <si>
    <t>重点支援対象者区分（成果目標のカウント）</t>
    <rPh sb="0" eb="2">
      <t>ジュウテン</t>
    </rPh>
    <rPh sb="2" eb="4">
      <t>シエン</t>
    </rPh>
    <rPh sb="4" eb="6">
      <t>タイショウ</t>
    </rPh>
    <rPh sb="6" eb="7">
      <t>シャ</t>
    </rPh>
    <rPh sb="7" eb="9">
      <t>クブン</t>
    </rPh>
    <rPh sb="10" eb="12">
      <t>セイカ</t>
    </rPh>
    <rPh sb="12" eb="14">
      <t>モクヒョウ</t>
    </rPh>
    <phoneticPr fontId="16"/>
  </si>
  <si>
    <t>農業経営の法人化</t>
    <rPh sb="0" eb="2">
      <t>ノウギョウ</t>
    </rPh>
    <rPh sb="2" eb="4">
      <t>ケイエイ</t>
    </rPh>
    <rPh sb="5" eb="7">
      <t>ホウジン</t>
    </rPh>
    <rPh sb="7" eb="8">
      <t>カ</t>
    </rPh>
    <phoneticPr fontId="16"/>
  </si>
  <si>
    <t>円滑な経営継承</t>
    <rPh sb="0" eb="2">
      <t>エンカツ</t>
    </rPh>
    <rPh sb="3" eb="5">
      <t>ケイエイ</t>
    </rPh>
    <rPh sb="5" eb="7">
      <t>ケイショウ</t>
    </rPh>
    <phoneticPr fontId="16"/>
  </si>
  <si>
    <t>新規就農者の定着促進</t>
    <rPh sb="0" eb="2">
      <t>シンキ</t>
    </rPh>
    <rPh sb="2" eb="4">
      <t>シュウノウ</t>
    </rPh>
    <rPh sb="4" eb="5">
      <t>シャ</t>
    </rPh>
    <rPh sb="6" eb="8">
      <t>テイチャク</t>
    </rPh>
    <rPh sb="8" eb="10">
      <t>ソクシン</t>
    </rPh>
    <phoneticPr fontId="16"/>
  </si>
  <si>
    <t>農業参入をしようとする法人の定着促進</t>
    <rPh sb="0" eb="2">
      <t>ノウギョウ</t>
    </rPh>
    <rPh sb="2" eb="4">
      <t>サンニュウ</t>
    </rPh>
    <rPh sb="11" eb="13">
      <t>ホウジン</t>
    </rPh>
    <rPh sb="14" eb="18">
      <t>テイチャクソクシン</t>
    </rPh>
    <phoneticPr fontId="16"/>
  </si>
  <si>
    <t>農業経営改善計画の目標達成</t>
    <rPh sb="0" eb="2">
      <t>ノウギョウ</t>
    </rPh>
    <rPh sb="2" eb="4">
      <t>ケイエイ</t>
    </rPh>
    <rPh sb="4" eb="6">
      <t>カイゼン</t>
    </rPh>
    <rPh sb="6" eb="8">
      <t>ケイカク</t>
    </rPh>
    <rPh sb="9" eb="11">
      <t>モクヒョウ</t>
    </rPh>
    <rPh sb="11" eb="13">
      <t>タッセイ</t>
    </rPh>
    <phoneticPr fontId="16"/>
  </si>
  <si>
    <t>その他経営改善に係る取組</t>
    <rPh sb="2" eb="3">
      <t>タ</t>
    </rPh>
    <rPh sb="3" eb="5">
      <t>ケイエイ</t>
    </rPh>
    <rPh sb="5" eb="7">
      <t>カイゼン</t>
    </rPh>
    <rPh sb="8" eb="9">
      <t>カカ</t>
    </rPh>
    <rPh sb="10" eb="12">
      <t>トリクミ</t>
    </rPh>
    <phoneticPr fontId="16"/>
  </si>
  <si>
    <t>３　経営戦略</t>
    <rPh sb="2" eb="4">
      <t>ケイエイ</t>
    </rPh>
    <rPh sb="4" eb="6">
      <t>センリャク</t>
    </rPh>
    <phoneticPr fontId="16"/>
  </si>
  <si>
    <t>経営改善等の目標</t>
    <rPh sb="0" eb="2">
      <t>ケイエイ</t>
    </rPh>
    <rPh sb="2" eb="4">
      <t>カイゼン</t>
    </rPh>
    <rPh sb="4" eb="5">
      <t>トウ</t>
    </rPh>
    <rPh sb="6" eb="8">
      <t>モクヒョウ</t>
    </rPh>
    <phoneticPr fontId="16"/>
  </si>
  <si>
    <t>最終目標</t>
    <rPh sb="0" eb="2">
      <t>サイシュウ</t>
    </rPh>
    <rPh sb="2" eb="4">
      <t>モクヒョウ</t>
    </rPh>
    <phoneticPr fontId="16"/>
  </si>
  <si>
    <t>目標達成
予定年度</t>
    <rPh sb="0" eb="2">
      <t>モクヒョウ</t>
    </rPh>
    <rPh sb="2" eb="4">
      <t>タッセイ</t>
    </rPh>
    <rPh sb="5" eb="7">
      <t>ヨテイ</t>
    </rPh>
    <rPh sb="7" eb="9">
      <t>ネンド</t>
    </rPh>
    <phoneticPr fontId="16"/>
  </si>
  <si>
    <t>当該年度の目標
（定量目標）</t>
    <rPh sb="0" eb="2">
      <t>トウガイ</t>
    </rPh>
    <rPh sb="2" eb="4">
      <t>ネンド</t>
    </rPh>
    <rPh sb="5" eb="7">
      <t>モクヒョウ</t>
    </rPh>
    <rPh sb="9" eb="11">
      <t>テイリョウ</t>
    </rPh>
    <rPh sb="11" eb="13">
      <t>モクヒョウ</t>
    </rPh>
    <phoneticPr fontId="16"/>
  </si>
  <si>
    <t>経営課題・改善方針等</t>
    <rPh sb="2" eb="4">
      <t>カダイ</t>
    </rPh>
    <rPh sb="5" eb="7">
      <t>カイゼン</t>
    </rPh>
    <rPh sb="7" eb="9">
      <t>ホウシン</t>
    </rPh>
    <rPh sb="9" eb="10">
      <t>トウ</t>
    </rPh>
    <phoneticPr fontId="16"/>
  </si>
  <si>
    <t>経営課題</t>
    <rPh sb="0" eb="2">
      <t>ケイエイ</t>
    </rPh>
    <rPh sb="2" eb="4">
      <t>カダイ</t>
    </rPh>
    <phoneticPr fontId="16"/>
  </si>
  <si>
    <t>経営課題の
改善方針等</t>
    <rPh sb="0" eb="2">
      <t>ケイエイ</t>
    </rPh>
    <rPh sb="2" eb="4">
      <t>カダイ</t>
    </rPh>
    <rPh sb="6" eb="8">
      <t>カイゼン</t>
    </rPh>
    <rPh sb="8" eb="10">
      <t>ホウシン</t>
    </rPh>
    <rPh sb="10" eb="11">
      <t>トウ</t>
    </rPh>
    <phoneticPr fontId="16"/>
  </si>
  <si>
    <t>経営改善を図るための支援内容</t>
    <rPh sb="10" eb="12">
      <t>シエン</t>
    </rPh>
    <phoneticPr fontId="16"/>
  </si>
  <si>
    <t>経営改善の見直し及び改善方針等の見直し</t>
    <rPh sb="0" eb="2">
      <t>ケイエイ</t>
    </rPh>
    <rPh sb="2" eb="4">
      <t>カイゼン</t>
    </rPh>
    <rPh sb="5" eb="7">
      <t>ミナオ</t>
    </rPh>
    <rPh sb="8" eb="9">
      <t>オヨ</t>
    </rPh>
    <rPh sb="10" eb="12">
      <t>カイゼン</t>
    </rPh>
    <rPh sb="12" eb="14">
      <t>ホウシン</t>
    </rPh>
    <rPh sb="14" eb="15">
      <t>トウ</t>
    </rPh>
    <rPh sb="16" eb="18">
      <t>ミナオ</t>
    </rPh>
    <phoneticPr fontId="16"/>
  </si>
  <si>
    <t>留意事項等</t>
    <rPh sb="0" eb="2">
      <t>リュウイ</t>
    </rPh>
    <rPh sb="2" eb="4">
      <t>ジコウ</t>
    </rPh>
    <rPh sb="4" eb="5">
      <t>トウ</t>
    </rPh>
    <phoneticPr fontId="16"/>
  </si>
  <si>
    <t>４　支援チーム派遣</t>
    <rPh sb="2" eb="4">
      <t>シエン</t>
    </rPh>
    <rPh sb="7" eb="9">
      <t>ハケン</t>
    </rPh>
    <phoneticPr fontId="16"/>
  </si>
  <si>
    <t>支援チーム</t>
    <rPh sb="0" eb="2">
      <t>シエン</t>
    </rPh>
    <phoneticPr fontId="16"/>
  </si>
  <si>
    <t>氏　　名</t>
    <rPh sb="0" eb="1">
      <t>シ</t>
    </rPh>
    <rPh sb="3" eb="4">
      <t>メイ</t>
    </rPh>
    <phoneticPr fontId="16"/>
  </si>
  <si>
    <t>責任者</t>
    <rPh sb="0" eb="3">
      <t>セキニンシャ</t>
    </rPh>
    <phoneticPr fontId="16"/>
  </si>
  <si>
    <t>所属（役職）</t>
    <rPh sb="0" eb="2">
      <t>ショゾク</t>
    </rPh>
    <rPh sb="3" eb="5">
      <t>ヤクショク</t>
    </rPh>
    <phoneticPr fontId="16"/>
  </si>
  <si>
    <t>専門分野</t>
    <rPh sb="0" eb="2">
      <t>センモン</t>
    </rPh>
    <rPh sb="2" eb="4">
      <t>ブンヤ</t>
    </rPh>
    <phoneticPr fontId="16"/>
  </si>
  <si>
    <t>支援内容</t>
    <rPh sb="0" eb="2">
      <t>シエン</t>
    </rPh>
    <rPh sb="2" eb="4">
      <t>ナイヨウ</t>
    </rPh>
    <phoneticPr fontId="16"/>
  </si>
  <si>
    <t>↓その団体から参加があった場合は、人数に限らず「1」を入力</t>
    <rPh sb="3" eb="5">
      <t>ダンタイ</t>
    </rPh>
    <rPh sb="7" eb="9">
      <t>サンカ</t>
    </rPh>
    <rPh sb="13" eb="15">
      <t>バアイ</t>
    </rPh>
    <rPh sb="17" eb="19">
      <t>ニンズウ</t>
    </rPh>
    <rPh sb="20" eb="21">
      <t>カギ</t>
    </rPh>
    <rPh sb="27" eb="29">
      <t>ニュウリョク</t>
    </rPh>
    <phoneticPr fontId="16"/>
  </si>
  <si>
    <t>支援実施日</t>
    <rPh sb="0" eb="2">
      <t>シエン</t>
    </rPh>
    <rPh sb="2" eb="4">
      <t>ジッシ</t>
    </rPh>
    <rPh sb="4" eb="5">
      <t>ビ</t>
    </rPh>
    <phoneticPr fontId="16"/>
  </si>
  <si>
    <t>支援チームメンバー</t>
    <rPh sb="0" eb="2">
      <t>シエン</t>
    </rPh>
    <phoneticPr fontId="16"/>
  </si>
  <si>
    <t>継続</t>
    <rPh sb="0" eb="2">
      <t>ケイゾク</t>
    </rPh>
    <phoneticPr fontId="16"/>
  </si>
  <si>
    <t>完了</t>
    <rPh sb="0" eb="2">
      <t>カンリョウ</t>
    </rPh>
    <phoneticPr fontId="16"/>
  </si>
  <si>
    <t>振興局</t>
    <rPh sb="0" eb="3">
      <t>シンコウキョク</t>
    </rPh>
    <phoneticPr fontId="16"/>
  </si>
  <si>
    <t>市町村</t>
    <rPh sb="0" eb="3">
      <t>シチョウソン</t>
    </rPh>
    <phoneticPr fontId="16"/>
  </si>
  <si>
    <t>JA</t>
    <phoneticPr fontId="16"/>
  </si>
  <si>
    <t>農委</t>
    <rPh sb="0" eb="2">
      <t>ノウイ</t>
    </rPh>
    <phoneticPr fontId="16"/>
  </si>
  <si>
    <t>その他</t>
    <rPh sb="2" eb="3">
      <t>ホカ</t>
    </rPh>
    <phoneticPr fontId="16"/>
  </si>
  <si>
    <t>支援時間</t>
    <rPh sb="0" eb="2">
      <t>シエン</t>
    </rPh>
    <rPh sb="2" eb="4">
      <t>ジカン</t>
    </rPh>
    <phoneticPr fontId="16"/>
  </si>
  <si>
    <t>h</t>
    <phoneticPr fontId="16"/>
  </si>
  <si>
    <t>伴走支援における留意事項等</t>
    <rPh sb="0" eb="2">
      <t>バンソウ</t>
    </rPh>
    <rPh sb="2" eb="4">
      <t>シエン</t>
    </rPh>
    <rPh sb="8" eb="10">
      <t>リュウイ</t>
    </rPh>
    <rPh sb="10" eb="12">
      <t>ジコウ</t>
    </rPh>
    <rPh sb="12" eb="13">
      <t>トウ</t>
    </rPh>
    <phoneticPr fontId="16"/>
  </si>
  <si>
    <t>↑概ねの時間で可</t>
    <rPh sb="1" eb="2">
      <t>オオム</t>
    </rPh>
    <rPh sb="4" eb="6">
      <t>ジカン</t>
    </rPh>
    <rPh sb="7" eb="8">
      <t>カ</t>
    </rPh>
    <phoneticPr fontId="16"/>
  </si>
  <si>
    <t>５　重点支援対象者における目標達成状況等</t>
    <rPh sb="2" eb="4">
      <t>ジュウテン</t>
    </rPh>
    <rPh sb="4" eb="6">
      <t>シエン</t>
    </rPh>
    <rPh sb="6" eb="8">
      <t>タイショウ</t>
    </rPh>
    <rPh sb="8" eb="9">
      <t>シャ</t>
    </rPh>
    <rPh sb="13" eb="15">
      <t>モクヒョウ</t>
    </rPh>
    <rPh sb="15" eb="17">
      <t>タッセイ</t>
    </rPh>
    <rPh sb="17" eb="19">
      <t>ジョウキョウ</t>
    </rPh>
    <rPh sb="19" eb="20">
      <t>トウ</t>
    </rPh>
    <phoneticPr fontId="16"/>
  </si>
  <si>
    <t>確認日</t>
    <rPh sb="0" eb="2">
      <t>カクニン</t>
    </rPh>
    <phoneticPr fontId="16"/>
  </si>
  <si>
    <t>年</t>
    <rPh sb="0" eb="1">
      <t>ネン</t>
    </rPh>
    <phoneticPr fontId="16"/>
  </si>
  <si>
    <t>日</t>
  </si>
  <si>
    <t>当該年度において経営戦略目標は達成できたか</t>
    <rPh sb="0" eb="2">
      <t>トウガイ</t>
    </rPh>
    <rPh sb="2" eb="4">
      <t>ネンド</t>
    </rPh>
    <rPh sb="8" eb="10">
      <t>ケイエイ</t>
    </rPh>
    <rPh sb="10" eb="12">
      <t>センリャク</t>
    </rPh>
    <rPh sb="12" eb="14">
      <t>モクヒョウ</t>
    </rPh>
    <rPh sb="15" eb="17">
      <t>タッセイ</t>
    </rPh>
    <phoneticPr fontId="16"/>
  </si>
  <si>
    <t>達成</t>
    <rPh sb="0" eb="2">
      <t>タッセイ</t>
    </rPh>
    <phoneticPr fontId="20"/>
  </si>
  <si>
    <t>未達成</t>
    <rPh sb="0" eb="1">
      <t>ミ</t>
    </rPh>
    <rPh sb="1" eb="3">
      <t>タッセイ</t>
    </rPh>
    <phoneticPr fontId="20"/>
  </si>
  <si>
    <t>取組中
（　年目）</t>
    <rPh sb="0" eb="3">
      <t>トリクミチュウ</t>
    </rPh>
    <rPh sb="6" eb="8">
      <t>ネンメ</t>
    </rPh>
    <phoneticPr fontId="20"/>
  </si>
  <si>
    <t>専門家派遣した年度(その3年後、5年後)において経営戦略目標は達成できたか</t>
    <rPh sb="0" eb="5">
      <t>センモンカハケン</t>
    </rPh>
    <rPh sb="7" eb="9">
      <t>ネンド</t>
    </rPh>
    <rPh sb="13" eb="15">
      <t>ネンゴ</t>
    </rPh>
    <rPh sb="17" eb="19">
      <t>ネンゴ</t>
    </rPh>
    <rPh sb="24" eb="28">
      <t>ケイエイセンリャク</t>
    </rPh>
    <rPh sb="28" eb="30">
      <t>モクヒョウ</t>
    </rPh>
    <rPh sb="31" eb="33">
      <t>タッセイ</t>
    </rPh>
    <phoneticPr fontId="16"/>
  </si>
  <si>
    <t>青色申告は行っているか</t>
    <rPh sb="0" eb="2">
      <t>アオイロ</t>
    </rPh>
    <rPh sb="2" eb="4">
      <t>シンコク</t>
    </rPh>
    <rPh sb="5" eb="6">
      <t>オコナ</t>
    </rPh>
    <phoneticPr fontId="16"/>
  </si>
  <si>
    <t>行っている</t>
    <rPh sb="0" eb="1">
      <t>オコナ</t>
    </rPh>
    <phoneticPr fontId="20"/>
  </si>
  <si>
    <t>行っていない</t>
    <rPh sb="0" eb="1">
      <t>オコナ</t>
    </rPh>
    <phoneticPr fontId="20"/>
  </si>
  <si>
    <t>後継者はいるか</t>
    <rPh sb="0" eb="3">
      <t>コウケイシャ</t>
    </rPh>
    <phoneticPr fontId="16"/>
  </si>
  <si>
    <t>いる</t>
    <phoneticPr fontId="16"/>
  </si>
  <si>
    <t>いない</t>
    <phoneticPr fontId="16"/>
  </si>
  <si>
    <t>3年以内の経営継承の考えはあるか</t>
    <rPh sb="1" eb="2">
      <t>ネン</t>
    </rPh>
    <rPh sb="2" eb="4">
      <t>イナイ</t>
    </rPh>
    <rPh sb="5" eb="7">
      <t>ケイエイ</t>
    </rPh>
    <rPh sb="7" eb="9">
      <t>ケイショウ</t>
    </rPh>
    <rPh sb="10" eb="11">
      <t>カンガ</t>
    </rPh>
    <phoneticPr fontId="16"/>
  </si>
  <si>
    <t>ある</t>
    <phoneticPr fontId="16"/>
  </si>
  <si>
    <t>ない</t>
    <phoneticPr fontId="16"/>
  </si>
  <si>
    <t>支援の満足度</t>
    <rPh sb="0" eb="2">
      <t>シエン</t>
    </rPh>
    <rPh sb="3" eb="6">
      <t>マンゾクド</t>
    </rPh>
    <phoneticPr fontId="16"/>
  </si>
  <si>
    <t>満足</t>
    <rPh sb="0" eb="2">
      <t>マンゾク</t>
    </rPh>
    <phoneticPr fontId="20"/>
  </si>
  <si>
    <t>やや満足</t>
    <rPh sb="2" eb="4">
      <t>マンゾク</t>
    </rPh>
    <phoneticPr fontId="20"/>
  </si>
  <si>
    <t>やや不満</t>
    <rPh sb="2" eb="4">
      <t>フマン</t>
    </rPh>
    <phoneticPr fontId="20"/>
  </si>
  <si>
    <t>不満</t>
    <rPh sb="0" eb="2">
      <t>フマン</t>
    </rPh>
    <phoneticPr fontId="20"/>
  </si>
  <si>
    <t>満足度の理由</t>
    <rPh sb="0" eb="3">
      <t>マンゾクド</t>
    </rPh>
    <rPh sb="4" eb="6">
      <t>リユウ</t>
    </rPh>
    <phoneticPr fontId="16"/>
  </si>
  <si>
    <t>［重点支援対象者が就農から５年以内の個人である場合］</t>
    <rPh sb="1" eb="3">
      <t>ジュウテン</t>
    </rPh>
    <rPh sb="3" eb="5">
      <t>シエン</t>
    </rPh>
    <rPh sb="5" eb="7">
      <t>タイショウ</t>
    </rPh>
    <rPh sb="7" eb="8">
      <t>シャ</t>
    </rPh>
    <rPh sb="9" eb="11">
      <t>シュウノウ</t>
    </rPh>
    <rPh sb="14" eb="15">
      <t>ネン</t>
    </rPh>
    <rPh sb="15" eb="17">
      <t>イナイ</t>
    </rPh>
    <rPh sb="18" eb="20">
      <t>コジン</t>
    </rPh>
    <rPh sb="23" eb="25">
      <t>バアイ</t>
    </rPh>
    <phoneticPr fontId="16"/>
  </si>
  <si>
    <t>就農から５年目に当たる年度</t>
    <rPh sb="0" eb="2">
      <t>シュウノウ</t>
    </rPh>
    <rPh sb="5" eb="7">
      <t>ネンメ</t>
    </rPh>
    <rPh sb="6" eb="7">
      <t>メ</t>
    </rPh>
    <phoneticPr fontId="16"/>
  </si>
  <si>
    <t>令和</t>
    <rPh sb="0" eb="2">
      <t>レイワ</t>
    </rPh>
    <phoneticPr fontId="16"/>
  </si>
  <si>
    <t>年度</t>
    <rPh sb="0" eb="2">
      <t>ネンド</t>
    </rPh>
    <phoneticPr fontId="16"/>
  </si>
  <si>
    <t>就農から５年目の営農の継続状況</t>
    <rPh sb="0" eb="2">
      <t>シュウノウ</t>
    </rPh>
    <rPh sb="5" eb="7">
      <t>ネンメ</t>
    </rPh>
    <rPh sb="6" eb="7">
      <t>メ</t>
    </rPh>
    <rPh sb="8" eb="10">
      <t>エイノウ</t>
    </rPh>
    <rPh sb="11" eb="13">
      <t>ケイゾク</t>
    </rPh>
    <rPh sb="13" eb="15">
      <t>ジョウキョウ</t>
    </rPh>
    <phoneticPr fontId="16"/>
  </si>
  <si>
    <t>継続している</t>
    <rPh sb="0" eb="2">
      <t>ケイゾク</t>
    </rPh>
    <phoneticPr fontId="20"/>
  </si>
  <si>
    <t>離農している</t>
    <rPh sb="0" eb="2">
      <t>リノウ</t>
    </rPh>
    <phoneticPr fontId="20"/>
  </si>
  <si>
    <t>※　融資希望者については、金融機関と調整の上、必要書類作成のサポートをし、作成資料は
　本カルテに添付してください。
　　なお、「農業経営改善関係資金基本要綱」（以下、「基本要綱」という。）に定める資金の融資
　を希望する場合は、基本要綱に定める経営改善資金計画書の作成をサポートしてください。</t>
    <rPh sb="37" eb="39">
      <t>サクセイ</t>
    </rPh>
    <rPh sb="39" eb="41">
      <t>シリョウ</t>
    </rPh>
    <rPh sb="44" eb="45">
      <t>ホン</t>
    </rPh>
    <phoneticPr fontId="16"/>
  </si>
  <si>
    <t>【経営概要】</t>
    <rPh sb="1" eb="5">
      <t>ケイエイガイヨウ</t>
    </rPh>
    <phoneticPr fontId="16"/>
  </si>
  <si>
    <t>経営概要（要約）</t>
    <rPh sb="0" eb="2">
      <t>ケイエイ</t>
    </rPh>
    <rPh sb="2" eb="4">
      <t>ガイヨウ</t>
    </rPh>
    <rPh sb="5" eb="7">
      <t>ヨウヤク</t>
    </rPh>
    <phoneticPr fontId="16"/>
  </si>
  <si>
    <t>１　構成員、人員体制</t>
    <rPh sb="2" eb="5">
      <t>コウセイイン</t>
    </rPh>
    <rPh sb="6" eb="8">
      <t>ジンイン</t>
    </rPh>
    <rPh sb="8" eb="10">
      <t>タイセイ</t>
    </rPh>
    <phoneticPr fontId="16"/>
  </si>
  <si>
    <r>
      <t xml:space="preserve">家族構成又は構成員
</t>
    </r>
    <r>
      <rPr>
        <sz val="10"/>
        <rFont val="ＭＳ Ｐゴシック"/>
        <family val="3"/>
        <charset val="128"/>
      </rPr>
      <t>※農業後継者は、備考欄にその旨を記入</t>
    </r>
    <rPh sb="0" eb="2">
      <t>カゾク</t>
    </rPh>
    <rPh sb="2" eb="4">
      <t>コウセイ</t>
    </rPh>
    <rPh sb="4" eb="5">
      <t>マタ</t>
    </rPh>
    <rPh sb="6" eb="9">
      <t>コウセイイン</t>
    </rPh>
    <rPh sb="11" eb="13">
      <t>ノウギョウ</t>
    </rPh>
    <rPh sb="13" eb="16">
      <t>コウケイシャ</t>
    </rPh>
    <rPh sb="18" eb="21">
      <t>ビコウラン</t>
    </rPh>
    <rPh sb="24" eb="25">
      <t>ムネ</t>
    </rPh>
    <rPh sb="26" eb="28">
      <t>キニュウ</t>
    </rPh>
    <phoneticPr fontId="16"/>
  </si>
  <si>
    <t>年齢</t>
    <rPh sb="0" eb="2">
      <t>ネンレイ</t>
    </rPh>
    <phoneticPr fontId="16"/>
  </si>
  <si>
    <t>農業従事日数
（法人従事日数）</t>
    <rPh sb="0" eb="2">
      <t>ノウギョウ</t>
    </rPh>
    <rPh sb="2" eb="4">
      <t>ジュウジ</t>
    </rPh>
    <rPh sb="4" eb="6">
      <t>ニッスウ</t>
    </rPh>
    <rPh sb="8" eb="10">
      <t>ホウジン</t>
    </rPh>
    <rPh sb="10" eb="12">
      <t>ジュウジ</t>
    </rPh>
    <rPh sb="12" eb="14">
      <t>ニッスウ</t>
    </rPh>
    <phoneticPr fontId="16"/>
  </si>
  <si>
    <t>役職担当</t>
    <rPh sb="0" eb="2">
      <t>ヤクショク</t>
    </rPh>
    <rPh sb="2" eb="4">
      <t>タントウ</t>
    </rPh>
    <phoneticPr fontId="16"/>
  </si>
  <si>
    <t>出資口数
（所有株数）</t>
    <rPh sb="0" eb="2">
      <t>シュッシ</t>
    </rPh>
    <rPh sb="2" eb="4">
      <t>クチスウ</t>
    </rPh>
    <rPh sb="6" eb="8">
      <t>ショユウ</t>
    </rPh>
    <rPh sb="8" eb="10">
      <t>カブスウ</t>
    </rPh>
    <phoneticPr fontId="16"/>
  </si>
  <si>
    <t>備考</t>
    <rPh sb="0" eb="2">
      <t>ビコウ</t>
    </rPh>
    <phoneticPr fontId="16"/>
  </si>
  <si>
    <t>従業員数等</t>
    <rPh sb="0" eb="3">
      <t>ジュウギョウイン</t>
    </rPh>
    <rPh sb="3" eb="4">
      <t>スウ</t>
    </rPh>
    <rPh sb="4" eb="5">
      <t>トウ</t>
    </rPh>
    <phoneticPr fontId="16"/>
  </si>
  <si>
    <t>（常時雇用者数）</t>
    <rPh sb="1" eb="3">
      <t>ジョウジ</t>
    </rPh>
    <rPh sb="3" eb="5">
      <t>コヨウ</t>
    </rPh>
    <rPh sb="5" eb="6">
      <t>シャ</t>
    </rPh>
    <rPh sb="6" eb="7">
      <t>スウ</t>
    </rPh>
    <phoneticPr fontId="16"/>
  </si>
  <si>
    <t>名</t>
    <rPh sb="0" eb="1">
      <t>メイ</t>
    </rPh>
    <phoneticPr fontId="16"/>
  </si>
  <si>
    <t>（任意団体）
構成戸数</t>
    <rPh sb="1" eb="3">
      <t>ニンイ</t>
    </rPh>
    <rPh sb="3" eb="5">
      <t>ダンタイ</t>
    </rPh>
    <rPh sb="7" eb="9">
      <t>コウセイ</t>
    </rPh>
    <rPh sb="9" eb="11">
      <t>コスウ</t>
    </rPh>
    <phoneticPr fontId="16"/>
  </si>
  <si>
    <t>戸</t>
    <rPh sb="0" eb="1">
      <t>コ</t>
    </rPh>
    <phoneticPr fontId="16"/>
  </si>
  <si>
    <t>（臨時雇用者数）</t>
    <rPh sb="1" eb="3">
      <t>リンジ</t>
    </rPh>
    <rPh sb="3" eb="5">
      <t>コヨウ</t>
    </rPh>
    <rPh sb="5" eb="6">
      <t>シャ</t>
    </rPh>
    <rPh sb="6" eb="7">
      <t>スウ</t>
    </rPh>
    <phoneticPr fontId="16"/>
  </si>
  <si>
    <t>勤続年数（年・月）</t>
    <phoneticPr fontId="16"/>
  </si>
  <si>
    <t>６月の基本給（千円）</t>
    <rPh sb="1" eb="2">
      <t>ガツ</t>
    </rPh>
    <rPh sb="3" eb="6">
      <t>キホンキュウ</t>
    </rPh>
    <rPh sb="7" eb="8">
      <t>セン</t>
    </rPh>
    <rPh sb="8" eb="9">
      <t>エン</t>
    </rPh>
    <phoneticPr fontId="16"/>
  </si>
  <si>
    <t>年間賞与（千円）</t>
    <rPh sb="0" eb="2">
      <t>ネンカン</t>
    </rPh>
    <rPh sb="2" eb="4">
      <t>ショウヨ</t>
    </rPh>
    <rPh sb="5" eb="7">
      <t>センエン</t>
    </rPh>
    <phoneticPr fontId="27"/>
  </si>
  <si>
    <t>特記事項</t>
    <phoneticPr fontId="16"/>
  </si>
  <si>
    <t>特記事項</t>
    <rPh sb="0" eb="2">
      <t>トッキ</t>
    </rPh>
    <rPh sb="2" eb="4">
      <t>ジコウ</t>
    </rPh>
    <phoneticPr fontId="16"/>
  </si>
  <si>
    <t>２　経営規模</t>
    <rPh sb="2" eb="4">
      <t>ケイエイ</t>
    </rPh>
    <rPh sb="4" eb="6">
      <t>キボ</t>
    </rPh>
    <phoneticPr fontId="16"/>
  </si>
  <si>
    <t>経営面積</t>
    <rPh sb="0" eb="4">
      <t>ケイエイメンセキ</t>
    </rPh>
    <phoneticPr fontId="20"/>
  </si>
  <si>
    <t>（うち借地）</t>
    <rPh sb="3" eb="5">
      <t>シャクチ</t>
    </rPh>
    <phoneticPr fontId="16"/>
  </si>
  <si>
    <t>㎡</t>
    <phoneticPr fontId="20"/>
  </si>
  <si>
    <t>営農作物等</t>
    <rPh sb="0" eb="2">
      <t>エイノウ</t>
    </rPh>
    <rPh sb="2" eb="4">
      <t>サクモツ</t>
    </rPh>
    <rPh sb="4" eb="5">
      <t>ナド</t>
    </rPh>
    <phoneticPr fontId="16"/>
  </si>
  <si>
    <t>作目名</t>
    <rPh sb="0" eb="2">
      <t>サクモク</t>
    </rPh>
    <rPh sb="2" eb="3">
      <t>メイ</t>
    </rPh>
    <phoneticPr fontId="16"/>
  </si>
  <si>
    <t>作付面積</t>
    <rPh sb="0" eb="2">
      <t>サクツ</t>
    </rPh>
    <rPh sb="2" eb="4">
      <t>メンセキ</t>
    </rPh>
    <phoneticPr fontId="16"/>
  </si>
  <si>
    <t>生産量</t>
    <rPh sb="0" eb="3">
      <t>セイサンリョウ</t>
    </rPh>
    <phoneticPr fontId="16"/>
  </si>
  <si>
    <t>売上高</t>
    <rPh sb="0" eb="3">
      <t>ウリアゲダカ</t>
    </rPh>
    <phoneticPr fontId="16"/>
  </si>
  <si>
    <t>←現行カルテは、直近５か年分整理</t>
    <rPh sb="1" eb="3">
      <t>ゲンコウ</t>
    </rPh>
    <rPh sb="8" eb="10">
      <t>チョッキン</t>
    </rPh>
    <rPh sb="12" eb="13">
      <t>ネン</t>
    </rPh>
    <rPh sb="13" eb="14">
      <t>ブン</t>
    </rPh>
    <rPh sb="14" eb="16">
      <t>セイリ</t>
    </rPh>
    <phoneticPr fontId="16"/>
  </si>
  <si>
    <t>㎡</t>
    <phoneticPr fontId="16"/>
  </si>
  <si>
    <t>㌧</t>
    <phoneticPr fontId="16"/>
  </si>
  <si>
    <t>万円</t>
    <rPh sb="0" eb="2">
      <t>マンエン</t>
    </rPh>
    <phoneticPr fontId="16"/>
  </si>
  <si>
    <t>特定作業受託</t>
    <rPh sb="0" eb="2">
      <t>トクテイ</t>
    </rPh>
    <rPh sb="2" eb="4">
      <t>サギョウ</t>
    </rPh>
    <rPh sb="4" eb="6">
      <t>ジュタク</t>
    </rPh>
    <phoneticPr fontId="20"/>
  </si>
  <si>
    <t>作目</t>
    <rPh sb="0" eb="2">
      <t>サクモク</t>
    </rPh>
    <phoneticPr fontId="16"/>
  </si>
  <si>
    <t>作業</t>
    <rPh sb="0" eb="2">
      <t>サギョウ</t>
    </rPh>
    <phoneticPr fontId="16"/>
  </si>
  <si>
    <t>作業受託面積</t>
    <rPh sb="0" eb="2">
      <t>サギョウ</t>
    </rPh>
    <rPh sb="2" eb="4">
      <t>ジュタク</t>
    </rPh>
    <rPh sb="4" eb="6">
      <t>メンセキ</t>
    </rPh>
    <phoneticPr fontId="16"/>
  </si>
  <si>
    <t>←行は適宜追加</t>
    <rPh sb="1" eb="2">
      <t>ギョウ</t>
    </rPh>
    <rPh sb="3" eb="5">
      <t>テキギ</t>
    </rPh>
    <rPh sb="5" eb="7">
      <t>ツイカ</t>
    </rPh>
    <phoneticPr fontId="16"/>
  </si>
  <si>
    <t>作業受託</t>
    <rPh sb="0" eb="2">
      <t>サギョウ</t>
    </rPh>
    <rPh sb="2" eb="4">
      <t>ジュタク</t>
    </rPh>
    <phoneticPr fontId="20"/>
  </si>
  <si>
    <t>常時飼養家畜</t>
    <rPh sb="0" eb="2">
      <t>ジョウジ</t>
    </rPh>
    <rPh sb="2" eb="4">
      <t>シヨウ</t>
    </rPh>
    <rPh sb="4" eb="6">
      <t>カチク</t>
    </rPh>
    <phoneticPr fontId="20"/>
  </si>
  <si>
    <t>種類</t>
    <rPh sb="0" eb="2">
      <t>シュルイ</t>
    </rPh>
    <phoneticPr fontId="16"/>
  </si>
  <si>
    <t>飼養数</t>
    <rPh sb="0" eb="2">
      <t>シヨウ</t>
    </rPh>
    <rPh sb="2" eb="3">
      <t>スウ</t>
    </rPh>
    <phoneticPr fontId="16"/>
  </si>
  <si>
    <t>施設</t>
    <rPh sb="0" eb="2">
      <t>シセツ</t>
    </rPh>
    <phoneticPr fontId="20"/>
  </si>
  <si>
    <t>施設名</t>
    <rPh sb="0" eb="2">
      <t>シセツ</t>
    </rPh>
    <rPh sb="2" eb="3">
      <t>メイ</t>
    </rPh>
    <phoneticPr fontId="16"/>
  </si>
  <si>
    <t>規模面積</t>
    <rPh sb="0" eb="2">
      <t>キボ</t>
    </rPh>
    <rPh sb="2" eb="4">
      <t>メンセキ</t>
    </rPh>
    <phoneticPr fontId="16"/>
  </si>
  <si>
    <t>パイプハウス</t>
    <phoneticPr fontId="16"/>
  </si>
  <si>
    <t>棟</t>
    <rPh sb="0" eb="1">
      <t>トウ</t>
    </rPh>
    <phoneticPr fontId="20"/>
  </si>
  <si>
    <t>機械</t>
    <rPh sb="0" eb="2">
      <t>キカイ</t>
    </rPh>
    <phoneticPr fontId="20"/>
  </si>
  <si>
    <t>機械名</t>
    <rPh sb="0" eb="2">
      <t>キカイ</t>
    </rPh>
    <rPh sb="2" eb="3">
      <t>メイ</t>
    </rPh>
    <phoneticPr fontId="16"/>
  </si>
  <si>
    <t>形式、性能及びその台数</t>
    <rPh sb="0" eb="2">
      <t>ケイシキ</t>
    </rPh>
    <rPh sb="3" eb="5">
      <t>セイノウ</t>
    </rPh>
    <rPh sb="5" eb="6">
      <t>オヨ</t>
    </rPh>
    <rPh sb="9" eb="11">
      <t>ダイスウ</t>
    </rPh>
    <phoneticPr fontId="16"/>
  </si>
  <si>
    <t>台</t>
    <rPh sb="0" eb="1">
      <t>ダイ</t>
    </rPh>
    <phoneticPr fontId="20"/>
  </si>
  <si>
    <t>特記事項</t>
    <rPh sb="0" eb="2">
      <t>トッキ</t>
    </rPh>
    <rPh sb="2" eb="4">
      <t>ジコウ</t>
    </rPh>
    <rPh sb="3" eb="4">
      <t>サンジ</t>
    </rPh>
    <phoneticPr fontId="20"/>
  </si>
  <si>
    <t>３　各種制度の状況</t>
    <rPh sb="2" eb="4">
      <t>カクシュ</t>
    </rPh>
    <rPh sb="4" eb="6">
      <t>セイド</t>
    </rPh>
    <rPh sb="7" eb="9">
      <t>ジョウキョウ</t>
    </rPh>
    <phoneticPr fontId="16"/>
  </si>
  <si>
    <t>認定新規就農者の有無</t>
    <rPh sb="0" eb="2">
      <t>ニンテイ</t>
    </rPh>
    <rPh sb="2" eb="4">
      <t>シンキ</t>
    </rPh>
    <rPh sb="4" eb="6">
      <t>シュウノウ</t>
    </rPh>
    <rPh sb="6" eb="7">
      <t>シャ</t>
    </rPh>
    <rPh sb="8" eb="10">
      <t>ウム</t>
    </rPh>
    <phoneticPr fontId="16"/>
  </si>
  <si>
    <t>有</t>
    <rPh sb="0" eb="1">
      <t>ア</t>
    </rPh>
    <phoneticPr fontId="16"/>
  </si>
  <si>
    <t>無</t>
    <rPh sb="0" eb="1">
      <t>ナ</t>
    </rPh>
    <phoneticPr fontId="16"/>
  </si>
  <si>
    <t>認定年月日</t>
    <rPh sb="0" eb="2">
      <t>ニンテイ</t>
    </rPh>
    <rPh sb="2" eb="5">
      <t>ネンガッピ</t>
    </rPh>
    <phoneticPr fontId="16"/>
  </si>
  <si>
    <t>平成
令和</t>
    <rPh sb="0" eb="2">
      <t>ヘイセイ</t>
    </rPh>
    <rPh sb="3" eb="5">
      <t>レイワ</t>
    </rPh>
    <phoneticPr fontId="16"/>
  </si>
  <si>
    <t>月</t>
    <rPh sb="0" eb="1">
      <t>ガツ</t>
    </rPh>
    <phoneticPr fontId="16"/>
  </si>
  <si>
    <t>日）</t>
    <rPh sb="0" eb="1">
      <t>ニチ</t>
    </rPh>
    <phoneticPr fontId="16"/>
  </si>
  <si>
    <t>認定農業者の有無</t>
    <rPh sb="0" eb="2">
      <t>ニンテイ</t>
    </rPh>
    <rPh sb="2" eb="5">
      <t>ノウギョウシャ</t>
    </rPh>
    <rPh sb="6" eb="8">
      <t>ウム</t>
    </rPh>
    <phoneticPr fontId="16"/>
  </si>
  <si>
    <t>インボイスへの
対応状況</t>
    <rPh sb="8" eb="10">
      <t>タイオウ</t>
    </rPh>
    <rPh sb="10" eb="12">
      <t>ジョウキョウ</t>
    </rPh>
    <phoneticPr fontId="16"/>
  </si>
  <si>
    <t>インボイス
発行事業者</t>
    <rPh sb="6" eb="11">
      <t>ハッコウジギョウシャ</t>
    </rPh>
    <phoneticPr fontId="16"/>
  </si>
  <si>
    <t>今後発行事業者となる予定</t>
    <rPh sb="0" eb="2">
      <t>コンゴ</t>
    </rPh>
    <rPh sb="2" eb="7">
      <t>ハッコウジギョウシャ</t>
    </rPh>
    <rPh sb="10" eb="12">
      <t>ヨテイ</t>
    </rPh>
    <phoneticPr fontId="16"/>
  </si>
  <si>
    <t>対応検討中</t>
    <rPh sb="0" eb="2">
      <t>タイオウ</t>
    </rPh>
    <rPh sb="2" eb="5">
      <t>ケントウチュウ</t>
    </rPh>
    <phoneticPr fontId="16"/>
  </si>
  <si>
    <t>対応予定なし</t>
    <rPh sb="0" eb="2">
      <t>タイオウ</t>
    </rPh>
    <rPh sb="2" eb="4">
      <t>ヨテイ</t>
    </rPh>
    <phoneticPr fontId="16"/>
  </si>
  <si>
    <t>セーフティーネットの
加入状況</t>
    <rPh sb="11" eb="15">
      <t>カニュウジョウキョウ</t>
    </rPh>
    <phoneticPr fontId="16"/>
  </si>
  <si>
    <t>収入保険</t>
    <rPh sb="0" eb="4">
      <t>シュウニュウホケン</t>
    </rPh>
    <phoneticPr fontId="16"/>
  </si>
  <si>
    <t>ナラシ対策</t>
    <rPh sb="3" eb="5">
      <t>タイサク</t>
    </rPh>
    <phoneticPr fontId="16"/>
  </si>
  <si>
    <t>農業共済</t>
    <rPh sb="0" eb="4">
      <t>ノウギョウキョウサイ</t>
    </rPh>
    <phoneticPr fontId="16"/>
  </si>
  <si>
    <t>１　農業者の営農類型等</t>
    <rPh sb="2" eb="5">
      <t>ノウギョウシャ</t>
    </rPh>
    <rPh sb="6" eb="8">
      <t>エイノウ</t>
    </rPh>
    <rPh sb="8" eb="10">
      <t>ルイケイ</t>
    </rPh>
    <rPh sb="10" eb="11">
      <t>トウ</t>
    </rPh>
    <phoneticPr fontId="16"/>
  </si>
  <si>
    <t>単一経営・
複合経営の別</t>
    <rPh sb="0" eb="2">
      <t>タンイツ</t>
    </rPh>
    <rPh sb="2" eb="4">
      <t>ケイエイ</t>
    </rPh>
    <rPh sb="6" eb="8">
      <t>フクゴウ</t>
    </rPh>
    <rPh sb="8" eb="10">
      <t>ケイエイ</t>
    </rPh>
    <rPh sb="11" eb="12">
      <t>ベツ</t>
    </rPh>
    <phoneticPr fontId="16"/>
  </si>
  <si>
    <t>単一経営</t>
    <rPh sb="0" eb="2">
      <t>タンイツ</t>
    </rPh>
    <rPh sb="2" eb="4">
      <t>ケイエイ</t>
    </rPh>
    <phoneticPr fontId="16"/>
  </si>
  <si>
    <t>複合経営</t>
    <rPh sb="0" eb="2">
      <t>フクゴウ</t>
    </rPh>
    <rPh sb="2" eb="4">
      <t>ケイエイ</t>
    </rPh>
    <phoneticPr fontId="16"/>
  </si>
  <si>
    <t>営農類型・作目</t>
    <rPh sb="0" eb="2">
      <t>エイノウ</t>
    </rPh>
    <rPh sb="2" eb="4">
      <t>ルイケイ</t>
    </rPh>
    <rPh sb="5" eb="7">
      <t>サクモク</t>
    </rPh>
    <phoneticPr fontId="16"/>
  </si>
  <si>
    <t>稲作</t>
    <rPh sb="0" eb="2">
      <t>イナサク</t>
    </rPh>
    <phoneticPr fontId="16"/>
  </si>
  <si>
    <t>品目・
作物名</t>
    <rPh sb="0" eb="2">
      <t>ヒンモク</t>
    </rPh>
    <rPh sb="4" eb="6">
      <t>サクモツ</t>
    </rPh>
    <rPh sb="6" eb="7">
      <t>メイ</t>
    </rPh>
    <phoneticPr fontId="16"/>
  </si>
  <si>
    <t>施設花き
・花木</t>
    <rPh sb="0" eb="2">
      <t>シセツ</t>
    </rPh>
    <rPh sb="2" eb="3">
      <t>カ</t>
    </rPh>
    <rPh sb="6" eb="8">
      <t>ハナキ</t>
    </rPh>
    <phoneticPr fontId="16"/>
  </si>
  <si>
    <t>麦類作</t>
    <phoneticPr fontId="16"/>
  </si>
  <si>
    <t>その他の作物</t>
    <phoneticPr fontId="16"/>
  </si>
  <si>
    <t>雑穀・いも類・豆類</t>
    <phoneticPr fontId="16"/>
  </si>
  <si>
    <t>酪農</t>
    <phoneticPr fontId="16"/>
  </si>
  <si>
    <t>工芸農作物</t>
    <phoneticPr fontId="16"/>
  </si>
  <si>
    <t>肉用牛</t>
    <rPh sb="0" eb="3">
      <t>ニクヨウギュウ</t>
    </rPh>
    <phoneticPr fontId="16"/>
  </si>
  <si>
    <t>露地野菜</t>
    <rPh sb="0" eb="2">
      <t>ロジ</t>
    </rPh>
    <rPh sb="2" eb="4">
      <t>ヤサイ</t>
    </rPh>
    <phoneticPr fontId="16"/>
  </si>
  <si>
    <t>養豚</t>
    <phoneticPr fontId="16"/>
  </si>
  <si>
    <t>施設野菜</t>
    <phoneticPr fontId="16"/>
  </si>
  <si>
    <t>養鶏</t>
    <rPh sb="0" eb="2">
      <t>ヨウケイ</t>
    </rPh>
    <phoneticPr fontId="16"/>
  </si>
  <si>
    <t>果樹類</t>
    <phoneticPr fontId="16"/>
  </si>
  <si>
    <t>養蚕</t>
    <phoneticPr fontId="16"/>
  </si>
  <si>
    <t>露地花き
・花木</t>
    <rPh sb="0" eb="2">
      <t>ロジ</t>
    </rPh>
    <rPh sb="2" eb="3">
      <t>カ</t>
    </rPh>
    <rPh sb="6" eb="8">
      <t>ハナキ</t>
    </rPh>
    <phoneticPr fontId="16"/>
  </si>
  <si>
    <t>その他の畜産</t>
    <phoneticPr fontId="16"/>
  </si>
  <si>
    <t>複合経営の場合</t>
    <rPh sb="0" eb="2">
      <t>フクゴウ</t>
    </rPh>
    <rPh sb="2" eb="4">
      <t>ケイエイ</t>
    </rPh>
    <rPh sb="5" eb="7">
      <t>バアイ</t>
    </rPh>
    <phoneticPr fontId="16"/>
  </si>
  <si>
    <t>売上１位の作目</t>
    <rPh sb="5" eb="7">
      <t>サクモク</t>
    </rPh>
    <phoneticPr fontId="16"/>
  </si>
  <si>
    <t>売上２位の作目</t>
    <rPh sb="5" eb="7">
      <t>サクモク</t>
    </rPh>
    <phoneticPr fontId="16"/>
  </si>
  <si>
    <t>経営区分</t>
    <rPh sb="0" eb="2">
      <t>ケイエイ</t>
    </rPh>
    <rPh sb="2" eb="4">
      <t>クブン</t>
    </rPh>
    <phoneticPr fontId="16"/>
  </si>
  <si>
    <t>法人</t>
    <rPh sb="0" eb="2">
      <t>ホウジン</t>
    </rPh>
    <phoneticPr fontId="16"/>
  </si>
  <si>
    <t>個人</t>
    <rPh sb="0" eb="2">
      <t>コジン</t>
    </rPh>
    <phoneticPr fontId="16"/>
  </si>
  <si>
    <t>任意団体</t>
    <rPh sb="0" eb="2">
      <t>ニンイ</t>
    </rPh>
    <rPh sb="2" eb="4">
      <t>ダンタイ</t>
    </rPh>
    <phoneticPr fontId="16"/>
  </si>
  <si>
    <t>農業地域類型区分①
（主たる営農地域）</t>
    <rPh sb="0" eb="2">
      <t>ノウギョウ</t>
    </rPh>
    <rPh sb="2" eb="4">
      <t>チイキ</t>
    </rPh>
    <rPh sb="4" eb="6">
      <t>ルイケイ</t>
    </rPh>
    <rPh sb="6" eb="8">
      <t>クブン</t>
    </rPh>
    <rPh sb="11" eb="12">
      <t>シュ</t>
    </rPh>
    <rPh sb="14" eb="16">
      <t>エイノウ</t>
    </rPh>
    <rPh sb="16" eb="18">
      <t>チイキ</t>
    </rPh>
    <phoneticPr fontId="16"/>
  </si>
  <si>
    <t>都市的地域</t>
    <rPh sb="0" eb="2">
      <t>トシ</t>
    </rPh>
    <rPh sb="2" eb="3">
      <t>テキ</t>
    </rPh>
    <rPh sb="3" eb="5">
      <t>チイキ</t>
    </rPh>
    <phoneticPr fontId="16"/>
  </si>
  <si>
    <t>平地農業地域</t>
    <rPh sb="0" eb="2">
      <t>ヘイチ</t>
    </rPh>
    <rPh sb="2" eb="4">
      <t>ノウギョウ</t>
    </rPh>
    <rPh sb="4" eb="6">
      <t>チイキ</t>
    </rPh>
    <phoneticPr fontId="16"/>
  </si>
  <si>
    <t>中間農業地域</t>
    <rPh sb="0" eb="2">
      <t>チュウカン</t>
    </rPh>
    <rPh sb="2" eb="4">
      <t>ノウギョウ</t>
    </rPh>
    <rPh sb="4" eb="6">
      <t>チイキ</t>
    </rPh>
    <phoneticPr fontId="16"/>
  </si>
  <si>
    <t>山間農業地域</t>
    <rPh sb="0" eb="2">
      <t>サンカン</t>
    </rPh>
    <rPh sb="2" eb="4">
      <t>ノウギョウ</t>
    </rPh>
    <rPh sb="4" eb="6">
      <t>チイキ</t>
    </rPh>
    <phoneticPr fontId="16"/>
  </si>
  <si>
    <t>農業地域類型区分②
（主たる営農地域）</t>
    <rPh sb="0" eb="2">
      <t>ノウギョウ</t>
    </rPh>
    <rPh sb="2" eb="4">
      <t>チイキ</t>
    </rPh>
    <rPh sb="4" eb="6">
      <t>ルイケイ</t>
    </rPh>
    <rPh sb="6" eb="8">
      <t>クブン</t>
    </rPh>
    <rPh sb="11" eb="12">
      <t>シュ</t>
    </rPh>
    <rPh sb="14" eb="16">
      <t>エイノウ</t>
    </rPh>
    <rPh sb="16" eb="18">
      <t>チイキ</t>
    </rPh>
    <phoneticPr fontId="16"/>
  </si>
  <si>
    <t>水田型</t>
    <rPh sb="0" eb="2">
      <t>スイデン</t>
    </rPh>
    <rPh sb="2" eb="3">
      <t>ガタ</t>
    </rPh>
    <phoneticPr fontId="16"/>
  </si>
  <si>
    <t>田畑型</t>
    <rPh sb="0" eb="2">
      <t>デンパタ</t>
    </rPh>
    <rPh sb="2" eb="3">
      <t>ガタ</t>
    </rPh>
    <phoneticPr fontId="16"/>
  </si>
  <si>
    <t>畑地型</t>
    <rPh sb="0" eb="2">
      <t>ハタチ</t>
    </rPh>
    <rPh sb="2" eb="3">
      <t>ガタ</t>
    </rPh>
    <phoneticPr fontId="16"/>
  </si>
  <si>
    <t>個人の場合</t>
    <rPh sb="0" eb="2">
      <t>コジン</t>
    </rPh>
    <rPh sb="3" eb="5">
      <t>バアイ</t>
    </rPh>
    <phoneticPr fontId="16"/>
  </si>
  <si>
    <t>就農年月</t>
    <rPh sb="0" eb="2">
      <t>シュウノウ</t>
    </rPh>
    <rPh sb="2" eb="4">
      <t>ネンゲツ</t>
    </rPh>
    <phoneticPr fontId="16"/>
  </si>
  <si>
    <t>就農年数</t>
    <rPh sb="0" eb="2">
      <t>シュウノウ</t>
    </rPh>
    <rPh sb="2" eb="4">
      <t>ネンスウ</t>
    </rPh>
    <phoneticPr fontId="16"/>
  </si>
  <si>
    <t>年目</t>
    <rPh sb="0" eb="2">
      <t>ネンメ</t>
    </rPh>
    <phoneticPr fontId="16"/>
  </si>
  <si>
    <t>法人の場合</t>
    <rPh sb="0" eb="2">
      <t>ホウジン</t>
    </rPh>
    <rPh sb="3" eb="5">
      <t>バアイ</t>
    </rPh>
    <phoneticPr fontId="16"/>
  </si>
  <si>
    <t>資本金</t>
    <rPh sb="0" eb="3">
      <t>シホンキン</t>
    </rPh>
    <phoneticPr fontId="16"/>
  </si>
  <si>
    <t>直近年の収支状況等</t>
    <phoneticPr fontId="16"/>
  </si>
  <si>
    <t>←「（６）農業粗収入・売上等」から自動転記（白のセルは別途聞き取りが必要）</t>
    <rPh sb="5" eb="7">
      <t>ノウギョウ</t>
    </rPh>
    <rPh sb="7" eb="10">
      <t>ソシュウニュウ</t>
    </rPh>
    <rPh sb="11" eb="13">
      <t>ウリアゲ</t>
    </rPh>
    <rPh sb="13" eb="14">
      <t>トウ</t>
    </rPh>
    <rPh sb="17" eb="19">
      <t>ジドウ</t>
    </rPh>
    <rPh sb="19" eb="21">
      <t>テンキ</t>
    </rPh>
    <phoneticPr fontId="16"/>
  </si>
  <si>
    <t>区分</t>
    <rPh sb="0" eb="2">
      <t>クブン</t>
    </rPh>
    <phoneticPr fontId="16"/>
  </si>
  <si>
    <t>農業</t>
    <rPh sb="0" eb="2">
      <t>ノウギョウ</t>
    </rPh>
    <phoneticPr fontId="16"/>
  </si>
  <si>
    <t>農業外</t>
    <rPh sb="0" eb="3">
      <t>ノウギョウガイ</t>
    </rPh>
    <phoneticPr fontId="16"/>
  </si>
  <si>
    <t>営業</t>
    <rPh sb="0" eb="2">
      <t>エイギョウ</t>
    </rPh>
    <phoneticPr fontId="16"/>
  </si>
  <si>
    <t>営業外</t>
    <rPh sb="0" eb="2">
      <t>エイギョウ</t>
    </rPh>
    <rPh sb="2" eb="3">
      <t>ガイ</t>
    </rPh>
    <phoneticPr fontId="16"/>
  </si>
  <si>
    <t>収入（Ａ）</t>
    <rPh sb="0" eb="2">
      <t>シュウニュウ</t>
    </rPh>
    <phoneticPr fontId="16"/>
  </si>
  <si>
    <t>千円</t>
    <rPh sb="0" eb="2">
      <t>センエン</t>
    </rPh>
    <phoneticPr fontId="16"/>
  </si>
  <si>
    <t>利益・収益</t>
    <rPh sb="0" eb="2">
      <t>リエキ</t>
    </rPh>
    <rPh sb="3" eb="5">
      <t>シュウエキ</t>
    </rPh>
    <phoneticPr fontId="16"/>
  </si>
  <si>
    <t>a</t>
    <phoneticPr fontId="16"/>
  </si>
  <si>
    <t>b</t>
    <phoneticPr fontId="16"/>
  </si>
  <si>
    <t>支出（Ｂ）</t>
    <rPh sb="0" eb="2">
      <t>シシュツ</t>
    </rPh>
    <phoneticPr fontId="16"/>
  </si>
  <si>
    <t>費　　用</t>
    <rPh sb="0" eb="1">
      <t>ヒ</t>
    </rPh>
    <rPh sb="3" eb="4">
      <t>ヨウ</t>
    </rPh>
    <phoneticPr fontId="16"/>
  </si>
  <si>
    <t>c</t>
    <phoneticPr fontId="16"/>
  </si>
  <si>
    <t>所
得</t>
    <rPh sb="0" eb="1">
      <t>トコロ</t>
    </rPh>
    <rPh sb="2" eb="3">
      <t>トク</t>
    </rPh>
    <phoneticPr fontId="16"/>
  </si>
  <si>
    <t>（Ａ－Ｂ）</t>
    <phoneticPr fontId="16"/>
  </si>
  <si>
    <t>①</t>
    <phoneticPr fontId="16"/>
  </si>
  <si>
    <t>経常利益a+(b-c)</t>
    <rPh sb="0" eb="2">
      <t>ケイジョウ</t>
    </rPh>
    <rPh sb="2" eb="4">
      <t>リエキ</t>
    </rPh>
    <phoneticPr fontId="16"/>
  </si>
  <si>
    <t>税引後当期利益</t>
    <rPh sb="0" eb="1">
      <t>ゼイ</t>
    </rPh>
    <rPh sb="1" eb="2">
      <t>ヒ</t>
    </rPh>
    <rPh sb="2" eb="3">
      <t>ゴ</t>
    </rPh>
    <rPh sb="3" eb="5">
      <t>トウキ</t>
    </rPh>
    <rPh sb="5" eb="7">
      <t>リエキ</t>
    </rPh>
    <phoneticPr fontId="16"/>
  </si>
  <si>
    <t>合計</t>
    <rPh sb="0" eb="2">
      <t>ゴウケイ</t>
    </rPh>
    <phoneticPr fontId="16"/>
  </si>
  <si>
    <t>②</t>
    <phoneticPr fontId="16"/>
  </si>
  <si>
    <t>農業に係る直近年の売上高①</t>
    <phoneticPr fontId="16"/>
  </si>
  <si>
    <t>法人の直近年の売上高②</t>
    <phoneticPr fontId="16"/>
  </si>
  <si>
    <t>農業所得割合①／②</t>
    <rPh sb="0" eb="2">
      <t>ノウギョウ</t>
    </rPh>
    <rPh sb="2" eb="4">
      <t>ショトク</t>
    </rPh>
    <rPh sb="4" eb="6">
      <t>ワリアイ</t>
    </rPh>
    <phoneticPr fontId="16"/>
  </si>
  <si>
    <t>％</t>
    <phoneticPr fontId="16"/>
  </si>
  <si>
    <t>個人・法人の
経営概要（要約）</t>
    <rPh sb="0" eb="2">
      <t>コジン</t>
    </rPh>
    <rPh sb="3" eb="5">
      <t>ホウジン</t>
    </rPh>
    <rPh sb="7" eb="9">
      <t>ケイエイ</t>
    </rPh>
    <rPh sb="9" eb="11">
      <t>ガイヨウ</t>
    </rPh>
    <rPh sb="12" eb="14">
      <t>ヨウヤク</t>
    </rPh>
    <phoneticPr fontId="16"/>
  </si>
  <si>
    <t>法人化希望の有無</t>
    <rPh sb="0" eb="3">
      <t>ホウジンカ</t>
    </rPh>
    <rPh sb="3" eb="5">
      <t>キボウ</t>
    </rPh>
    <rPh sb="6" eb="8">
      <t>ウム</t>
    </rPh>
    <phoneticPr fontId="16"/>
  </si>
  <si>
    <t>青色申告の有無</t>
    <rPh sb="0" eb="2">
      <t>アオイロ</t>
    </rPh>
    <rPh sb="2" eb="4">
      <t>シンコク</t>
    </rPh>
    <rPh sb="5" eb="7">
      <t>ウム</t>
    </rPh>
    <phoneticPr fontId="16"/>
  </si>
  <si>
    <t>田</t>
    <rPh sb="0" eb="1">
      <t>タ</t>
    </rPh>
    <phoneticPr fontId="20"/>
  </si>
  <si>
    <t>畑</t>
    <rPh sb="0" eb="1">
      <t>ハタケ</t>
    </rPh>
    <phoneticPr fontId="20"/>
  </si>
  <si>
    <t>樹園地</t>
    <rPh sb="0" eb="1">
      <t>ジュ</t>
    </rPh>
    <rPh sb="1" eb="3">
      <t>エンチ</t>
    </rPh>
    <phoneticPr fontId="20"/>
  </si>
  <si>
    <t>採草放牧地</t>
    <rPh sb="0" eb="2">
      <t>サイソウ</t>
    </rPh>
    <rPh sb="2" eb="5">
      <t>ホウボクチ</t>
    </rPh>
    <phoneticPr fontId="20"/>
  </si>
  <si>
    <t>頭、羽</t>
    <rPh sb="0" eb="1">
      <t>トウ</t>
    </rPh>
    <rPh sb="2" eb="3">
      <t>ハネ</t>
    </rPh>
    <phoneticPr fontId="16"/>
  </si>
  <si>
    <t>参考事項</t>
    <rPh sb="0" eb="2">
      <t>サンコウ</t>
    </rPh>
    <rPh sb="2" eb="4">
      <t>ジコウ</t>
    </rPh>
    <phoneticPr fontId="20"/>
  </si>
  <si>
    <t>３　各種認定状況</t>
    <rPh sb="2" eb="4">
      <t>カクシュ</t>
    </rPh>
    <rPh sb="4" eb="6">
      <t>ニンテイ</t>
    </rPh>
    <rPh sb="6" eb="8">
      <t>ジョウキョウ</t>
    </rPh>
    <phoneticPr fontId="16"/>
  </si>
  <si>
    <t>総合化事業計画の
認定状況</t>
    <rPh sb="0" eb="3">
      <t>ソウゴウカ</t>
    </rPh>
    <rPh sb="3" eb="5">
      <t>ジギョウ</t>
    </rPh>
    <rPh sb="5" eb="7">
      <t>ケイカク</t>
    </rPh>
    <rPh sb="9" eb="11">
      <t>ニンテイ</t>
    </rPh>
    <rPh sb="11" eb="13">
      <t>ジョウキョウ</t>
    </rPh>
    <phoneticPr fontId="16"/>
  </si>
  <si>
    <t>六次産業化の
取組状況（要約）</t>
    <rPh sb="0" eb="2">
      <t>ロクジ</t>
    </rPh>
    <rPh sb="2" eb="5">
      <t>サンギョウカ</t>
    </rPh>
    <rPh sb="7" eb="9">
      <t>トリクミ</t>
    </rPh>
    <rPh sb="9" eb="11">
      <t>ジョウキョウ</t>
    </rPh>
    <rPh sb="12" eb="14">
      <t>ヨウヤク</t>
    </rPh>
    <phoneticPr fontId="16"/>
  </si>
  <si>
    <t>← 六次産業化の取組がある場合は記載</t>
    <rPh sb="2" eb="7">
      <t>ロクジサンギョウカ</t>
    </rPh>
    <rPh sb="8" eb="10">
      <t>トリクミ</t>
    </rPh>
    <rPh sb="13" eb="15">
      <t>バアイ</t>
    </rPh>
    <rPh sb="16" eb="18">
      <t>キサイ</t>
    </rPh>
    <phoneticPr fontId="16"/>
  </si>
  <si>
    <t>【経営診断まとめ】</t>
    <rPh sb="1" eb="5">
      <t>ケイエイシンダン</t>
    </rPh>
    <phoneticPr fontId="16"/>
  </si>
  <si>
    <t>項目</t>
    <rPh sb="0" eb="2">
      <t>コウモク</t>
    </rPh>
    <phoneticPr fontId="20"/>
  </si>
  <si>
    <t>状況</t>
    <rPh sb="0" eb="2">
      <t>ジョウキョウ</t>
    </rPh>
    <phoneticPr fontId="20"/>
  </si>
  <si>
    <t>経営内容</t>
    <rPh sb="0" eb="2">
      <t>ケイエイ</t>
    </rPh>
    <rPh sb="2" eb="4">
      <t>ナイヨウ</t>
    </rPh>
    <phoneticPr fontId="20"/>
  </si>
  <si>
    <t>特に問題なし</t>
    <rPh sb="0" eb="1">
      <t>トク</t>
    </rPh>
    <rPh sb="2" eb="4">
      <t>モンダイ</t>
    </rPh>
    <phoneticPr fontId="20"/>
  </si>
  <si>
    <t>問題・課題あり</t>
    <rPh sb="0" eb="2">
      <t>モンダイ</t>
    </rPh>
    <rPh sb="3" eb="5">
      <t>カダイ</t>
    </rPh>
    <phoneticPr fontId="20"/>
  </si>
  <si>
    <t>経営規模</t>
    <rPh sb="0" eb="2">
      <t>ケイエイ</t>
    </rPh>
    <rPh sb="2" eb="4">
      <t>キボ</t>
    </rPh>
    <phoneticPr fontId="20"/>
  </si>
  <si>
    <t>機械・施設</t>
    <rPh sb="0" eb="2">
      <t>キカイ</t>
    </rPh>
    <rPh sb="3" eb="5">
      <t>シセツ</t>
    </rPh>
    <phoneticPr fontId="20"/>
  </si>
  <si>
    <t>単収・品質・
単価・コスト</t>
    <rPh sb="0" eb="1">
      <t>タン</t>
    </rPh>
    <rPh sb="1" eb="2">
      <t>シュウ</t>
    </rPh>
    <rPh sb="3" eb="5">
      <t>ヒンシツ</t>
    </rPh>
    <rPh sb="7" eb="9">
      <t>タンカ</t>
    </rPh>
    <phoneticPr fontId="20"/>
  </si>
  <si>
    <t>雇用・労働力</t>
    <rPh sb="0" eb="2">
      <t>コヨウ</t>
    </rPh>
    <rPh sb="3" eb="6">
      <t>ロウドウリョク</t>
    </rPh>
    <phoneticPr fontId="20"/>
  </si>
  <si>
    <t>生産技術</t>
    <rPh sb="0" eb="2">
      <t>セイサン</t>
    </rPh>
    <rPh sb="2" eb="4">
      <t>ギジュツ</t>
    </rPh>
    <phoneticPr fontId="20"/>
  </si>
  <si>
    <t>販売方法</t>
    <rPh sb="0" eb="2">
      <t>ハンバイ</t>
    </rPh>
    <rPh sb="2" eb="4">
      <t>ホウホウ</t>
    </rPh>
    <phoneticPr fontId="20"/>
  </si>
  <si>
    <t>加工流通</t>
    <rPh sb="0" eb="2">
      <t>カコウ</t>
    </rPh>
    <rPh sb="2" eb="4">
      <t>リュウツウ</t>
    </rPh>
    <phoneticPr fontId="20"/>
  </si>
  <si>
    <t>家計費
（個人）</t>
    <rPh sb="0" eb="3">
      <t>カケイヒ</t>
    </rPh>
    <rPh sb="5" eb="7">
      <t>コジン</t>
    </rPh>
    <phoneticPr fontId="20"/>
  </si>
  <si>
    <t>その他</t>
    <rPh sb="0" eb="3">
      <t>ソノタ</t>
    </rPh>
    <phoneticPr fontId="20"/>
  </si>
  <si>
    <t>（個人_経営診断 1/3）</t>
    <rPh sb="1" eb="3">
      <t>コジン</t>
    </rPh>
    <rPh sb="6" eb="8">
      <t>シンダン</t>
    </rPh>
    <phoneticPr fontId="16"/>
  </si>
  <si>
    <t>損益計算書</t>
    <rPh sb="0" eb="5">
      <t>ソンエキケイサンショ</t>
    </rPh>
    <phoneticPr fontId="27"/>
  </si>
  <si>
    <t>氏名又は会社名</t>
  </si>
  <si>
    <t>（単位：円）</t>
    <rPh sb="1" eb="3">
      <t>タンイ</t>
    </rPh>
    <rPh sb="4" eb="5">
      <t>エン</t>
    </rPh>
    <phoneticPr fontId="20"/>
  </si>
  <si>
    <t>勘定科目</t>
    <rPh sb="0" eb="2">
      <t>カンジョウ</t>
    </rPh>
    <rPh sb="2" eb="4">
      <t>カモク</t>
    </rPh>
    <phoneticPr fontId="27"/>
  </si>
  <si>
    <t>令和３年度</t>
    <rPh sb="0" eb="2">
      <t>レイワ</t>
    </rPh>
    <rPh sb="3" eb="5">
      <t>ネンド</t>
    </rPh>
    <rPh sb="4" eb="5">
      <t>ド</t>
    </rPh>
    <phoneticPr fontId="20"/>
  </si>
  <si>
    <t>令和４年度</t>
    <rPh sb="0" eb="2">
      <t>レイワ</t>
    </rPh>
    <rPh sb="3" eb="5">
      <t>ネンド</t>
    </rPh>
    <phoneticPr fontId="20"/>
  </si>
  <si>
    <t>令和５年度</t>
    <rPh sb="0" eb="2">
      <t>レイワ</t>
    </rPh>
    <rPh sb="3" eb="5">
      <t>ネンド</t>
    </rPh>
    <phoneticPr fontId="20"/>
  </si>
  <si>
    <t>令和６年度</t>
    <rPh sb="0" eb="2">
      <t>レイワ</t>
    </rPh>
    <rPh sb="3" eb="5">
      <t>ネンド</t>
    </rPh>
    <phoneticPr fontId="20"/>
  </si>
  <si>
    <t>令和７年度</t>
    <rPh sb="0" eb="2">
      <t>レイワ</t>
    </rPh>
    <rPh sb="3" eb="5">
      <t>ネンド</t>
    </rPh>
    <phoneticPr fontId="20"/>
  </si>
  <si>
    <t>収入金額</t>
    <rPh sb="0" eb="2">
      <t>シュウニュウ</t>
    </rPh>
    <rPh sb="2" eb="4">
      <t>キンガク</t>
    </rPh>
    <phoneticPr fontId="27"/>
  </si>
  <si>
    <t>販売金額</t>
    <rPh sb="0" eb="2">
      <t>ハンバイ</t>
    </rPh>
    <rPh sb="2" eb="4">
      <t>キンガク</t>
    </rPh>
    <phoneticPr fontId="27"/>
  </si>
  <si>
    <t>①</t>
    <phoneticPr fontId="27"/>
  </si>
  <si>
    <t>解説</t>
    <rPh sb="0" eb="2">
      <t>カイセツ</t>
    </rPh>
    <phoneticPr fontId="16"/>
  </si>
  <si>
    <t>家事消費、事業消費金額</t>
    <rPh sb="0" eb="2">
      <t>カジ</t>
    </rPh>
    <rPh sb="2" eb="4">
      <t>ショウヒ</t>
    </rPh>
    <rPh sb="5" eb="7">
      <t>ジギョウ</t>
    </rPh>
    <rPh sb="7" eb="9">
      <t>ショウヒ</t>
    </rPh>
    <rPh sb="9" eb="11">
      <t>キンガク</t>
    </rPh>
    <phoneticPr fontId="27"/>
  </si>
  <si>
    <t>②</t>
    <phoneticPr fontId="27"/>
  </si>
  <si>
    <t>雑収入</t>
    <rPh sb="0" eb="3">
      <t>ザツシュウニュウ</t>
    </rPh>
    <phoneticPr fontId="27"/>
  </si>
  <si>
    <t>③</t>
    <phoneticPr fontId="27"/>
  </si>
  <si>
    <t>作業受託、経営所得安定対策（ナラシ交付金）、畑作物の直接支払交付金（ゲタ対策）、共済金、保険金</t>
    <rPh sb="0" eb="4">
      <t>サギョウジュタク</t>
    </rPh>
    <rPh sb="5" eb="9">
      <t>ケイエイショトク</t>
    </rPh>
    <rPh sb="9" eb="13">
      <t>アンテイタイサク</t>
    </rPh>
    <rPh sb="17" eb="20">
      <t>コウフキン</t>
    </rPh>
    <rPh sb="40" eb="43">
      <t>キョウサイキン</t>
    </rPh>
    <rPh sb="44" eb="47">
      <t>ホケンキン</t>
    </rPh>
    <phoneticPr fontId="16"/>
  </si>
  <si>
    <t>小計（①＋②＋③）</t>
    <rPh sb="0" eb="2">
      <t>ショウケイ</t>
    </rPh>
    <phoneticPr fontId="27"/>
  </si>
  <si>
    <t>④</t>
    <phoneticPr fontId="27"/>
  </si>
  <si>
    <t>農産物の
棚卸高</t>
    <rPh sb="0" eb="3">
      <t>ノウサンブツ</t>
    </rPh>
    <rPh sb="5" eb="8">
      <t>タナオロシダカ</t>
    </rPh>
    <phoneticPr fontId="27"/>
  </si>
  <si>
    <t>期首</t>
    <rPh sb="0" eb="2">
      <t>キシュ</t>
    </rPh>
    <phoneticPr fontId="27"/>
  </si>
  <si>
    <t>⑤</t>
    <phoneticPr fontId="27"/>
  </si>
  <si>
    <t>期末</t>
    <rPh sb="0" eb="2">
      <t>キマツ</t>
    </rPh>
    <phoneticPr fontId="27"/>
  </si>
  <si>
    <t>⑥</t>
    <phoneticPr fontId="27"/>
  </si>
  <si>
    <t>計（④－⑤＋⑥）</t>
    <rPh sb="0" eb="1">
      <t>ケイ</t>
    </rPh>
    <phoneticPr fontId="27"/>
  </si>
  <si>
    <t>⑦</t>
    <phoneticPr fontId="27"/>
  </si>
  <si>
    <t>経費</t>
    <rPh sb="0" eb="1">
      <t>ヘ</t>
    </rPh>
    <rPh sb="1" eb="2">
      <t>ヒ</t>
    </rPh>
    <phoneticPr fontId="27"/>
  </si>
  <si>
    <t>租税公課</t>
    <rPh sb="0" eb="2">
      <t>ソゼイ</t>
    </rPh>
    <rPh sb="2" eb="4">
      <t>コウカ</t>
    </rPh>
    <phoneticPr fontId="27"/>
  </si>
  <si>
    <t>⑧</t>
    <phoneticPr fontId="27"/>
  </si>
  <si>
    <t>種苗費</t>
    <rPh sb="0" eb="2">
      <t>シュビョウ</t>
    </rPh>
    <rPh sb="2" eb="3">
      <t>ヒ</t>
    </rPh>
    <phoneticPr fontId="27"/>
  </si>
  <si>
    <t>⑨</t>
    <phoneticPr fontId="27"/>
  </si>
  <si>
    <t>素畜費</t>
    <rPh sb="0" eb="3">
      <t>モトチクヒ</t>
    </rPh>
    <phoneticPr fontId="27"/>
  </si>
  <si>
    <t>⑩</t>
    <phoneticPr fontId="27"/>
  </si>
  <si>
    <t>肥料費</t>
    <rPh sb="0" eb="2">
      <t>ヒリョウ</t>
    </rPh>
    <rPh sb="2" eb="3">
      <t>ヒ</t>
    </rPh>
    <phoneticPr fontId="27"/>
  </si>
  <si>
    <t>⑪</t>
    <phoneticPr fontId="27"/>
  </si>
  <si>
    <t>飼料費</t>
    <rPh sb="0" eb="3">
      <t>シリョウヒ</t>
    </rPh>
    <phoneticPr fontId="27"/>
  </si>
  <si>
    <t>⑫</t>
    <phoneticPr fontId="27"/>
  </si>
  <si>
    <t>農具費</t>
    <rPh sb="0" eb="2">
      <t>ノウグ</t>
    </rPh>
    <rPh sb="2" eb="3">
      <t>ヒ</t>
    </rPh>
    <phoneticPr fontId="27"/>
  </si>
  <si>
    <t>⑬</t>
    <phoneticPr fontId="27"/>
  </si>
  <si>
    <t>農薬衛生費</t>
    <rPh sb="0" eb="2">
      <t>ノウヤク</t>
    </rPh>
    <rPh sb="2" eb="4">
      <t>エイセイ</t>
    </rPh>
    <rPh sb="4" eb="5">
      <t>ヒ</t>
    </rPh>
    <phoneticPr fontId="27"/>
  </si>
  <si>
    <t>⑭</t>
    <phoneticPr fontId="27"/>
  </si>
  <si>
    <t>諸材料費</t>
    <rPh sb="0" eb="1">
      <t>ショ</t>
    </rPh>
    <rPh sb="1" eb="4">
      <t>ザイリョウヒ</t>
    </rPh>
    <phoneticPr fontId="27"/>
  </si>
  <si>
    <t>⑮</t>
    <phoneticPr fontId="27"/>
  </si>
  <si>
    <t>修繕費</t>
    <rPh sb="0" eb="3">
      <t>シュウゼンヒ</t>
    </rPh>
    <phoneticPr fontId="27"/>
  </si>
  <si>
    <t>⑯</t>
    <phoneticPr fontId="27"/>
  </si>
  <si>
    <t>動力光熱費</t>
    <rPh sb="0" eb="2">
      <t>ドウリョク</t>
    </rPh>
    <rPh sb="2" eb="5">
      <t>コウネツヒ</t>
    </rPh>
    <phoneticPr fontId="27"/>
  </si>
  <si>
    <t>⑰</t>
    <phoneticPr fontId="27"/>
  </si>
  <si>
    <t>作業用衣料費</t>
    <rPh sb="0" eb="3">
      <t>サギョウヨウ</t>
    </rPh>
    <rPh sb="3" eb="6">
      <t>イリョウヒ</t>
    </rPh>
    <phoneticPr fontId="27"/>
  </si>
  <si>
    <t>⑱</t>
    <phoneticPr fontId="27"/>
  </si>
  <si>
    <t>農業共済掛金</t>
    <rPh sb="0" eb="2">
      <t>ノウギョウ</t>
    </rPh>
    <rPh sb="2" eb="4">
      <t>キョウサイ</t>
    </rPh>
    <rPh sb="4" eb="6">
      <t>カケキン</t>
    </rPh>
    <phoneticPr fontId="27"/>
  </si>
  <si>
    <t>⑲</t>
    <phoneticPr fontId="27"/>
  </si>
  <si>
    <t>減価償却費</t>
    <rPh sb="0" eb="5">
      <t>ゲンカショウキャクヒ</t>
    </rPh>
    <phoneticPr fontId="27"/>
  </si>
  <si>
    <t>⑳</t>
    <phoneticPr fontId="27"/>
  </si>
  <si>
    <t>荷造運賃手数料</t>
    <rPh sb="0" eb="2">
      <t>ニヅク</t>
    </rPh>
    <rPh sb="2" eb="4">
      <t>ウンチン</t>
    </rPh>
    <rPh sb="4" eb="7">
      <t>テスウリョウ</t>
    </rPh>
    <phoneticPr fontId="27"/>
  </si>
  <si>
    <t>㉑</t>
    <phoneticPr fontId="27"/>
  </si>
  <si>
    <t>雇人費</t>
    <rPh sb="0" eb="3">
      <t>ヤトイニンヒ</t>
    </rPh>
    <phoneticPr fontId="27"/>
  </si>
  <si>
    <t>㉒</t>
    <phoneticPr fontId="27"/>
  </si>
  <si>
    <t>利子割引料</t>
    <rPh sb="0" eb="2">
      <t>リシ</t>
    </rPh>
    <rPh sb="2" eb="5">
      <t>ワリビキリョウ</t>
    </rPh>
    <phoneticPr fontId="27"/>
  </si>
  <si>
    <t>㉓</t>
    <phoneticPr fontId="27"/>
  </si>
  <si>
    <t>地代・賃借料</t>
    <rPh sb="0" eb="2">
      <t>チダイ</t>
    </rPh>
    <rPh sb="3" eb="5">
      <t>チンシャク</t>
    </rPh>
    <rPh sb="5" eb="6">
      <t>リョウ</t>
    </rPh>
    <phoneticPr fontId="27"/>
  </si>
  <si>
    <t>㉔</t>
    <phoneticPr fontId="27"/>
  </si>
  <si>
    <t>土地改良費</t>
    <rPh sb="0" eb="2">
      <t>トチ</t>
    </rPh>
    <rPh sb="2" eb="5">
      <t>カイリョウヒ</t>
    </rPh>
    <phoneticPr fontId="27"/>
  </si>
  <si>
    <t>㉕</t>
    <phoneticPr fontId="27"/>
  </si>
  <si>
    <t>㉖</t>
    <phoneticPr fontId="27"/>
  </si>
  <si>
    <t>㉗</t>
    <phoneticPr fontId="27"/>
  </si>
  <si>
    <t>㉘</t>
    <phoneticPr fontId="27"/>
  </si>
  <si>
    <t>㉙</t>
    <phoneticPr fontId="27"/>
  </si>
  <si>
    <t>雑費</t>
    <rPh sb="0" eb="2">
      <t>ザッピ</t>
    </rPh>
    <phoneticPr fontId="27"/>
  </si>
  <si>
    <t>㉚</t>
    <phoneticPr fontId="27"/>
  </si>
  <si>
    <t>小計</t>
    <rPh sb="0" eb="2">
      <t>ショウケイ</t>
    </rPh>
    <phoneticPr fontId="27"/>
  </si>
  <si>
    <t>㉛</t>
    <phoneticPr fontId="27"/>
  </si>
  <si>
    <t>農産物以外の棚卸高</t>
    <rPh sb="0" eb="3">
      <t>ノウサンブツ</t>
    </rPh>
    <rPh sb="3" eb="5">
      <t>イガイ</t>
    </rPh>
    <rPh sb="6" eb="9">
      <t>タナオロシダカ</t>
    </rPh>
    <phoneticPr fontId="27"/>
  </si>
  <si>
    <t>㉜</t>
    <phoneticPr fontId="27"/>
  </si>
  <si>
    <t>㉝</t>
    <phoneticPr fontId="27"/>
  </si>
  <si>
    <t>経費から差し引く果樹牛馬等の育成費用</t>
    <rPh sb="0" eb="2">
      <t>ケイヒ</t>
    </rPh>
    <rPh sb="4" eb="5">
      <t>サ</t>
    </rPh>
    <rPh sb="6" eb="7">
      <t>ヒ</t>
    </rPh>
    <rPh sb="8" eb="10">
      <t>カジュ</t>
    </rPh>
    <rPh sb="10" eb="12">
      <t>ギュウバ</t>
    </rPh>
    <rPh sb="12" eb="13">
      <t>トウ</t>
    </rPh>
    <rPh sb="14" eb="16">
      <t>イクセイ</t>
    </rPh>
    <rPh sb="16" eb="18">
      <t>ヒヨウ</t>
    </rPh>
    <phoneticPr fontId="27"/>
  </si>
  <si>
    <t>㉞</t>
    <phoneticPr fontId="27"/>
  </si>
  <si>
    <t>計（㉛＋㉜－㉝－㉞）</t>
    <rPh sb="0" eb="1">
      <t>ケイ</t>
    </rPh>
    <phoneticPr fontId="27"/>
  </si>
  <si>
    <t>㉟</t>
    <phoneticPr fontId="27"/>
  </si>
  <si>
    <t>差引金額（⑦－㉟）  【農業所得】</t>
    <rPh sb="0" eb="2">
      <t>サシヒキ</t>
    </rPh>
    <rPh sb="2" eb="4">
      <t>キンガク</t>
    </rPh>
    <rPh sb="12" eb="14">
      <t>ノウギョウ</t>
    </rPh>
    <rPh sb="14" eb="16">
      <t>ショトク</t>
    </rPh>
    <phoneticPr fontId="27"/>
  </si>
  <si>
    <t>㊱</t>
    <phoneticPr fontId="27"/>
  </si>
  <si>
    <t>各種引当金・準備金等</t>
    <rPh sb="0" eb="2">
      <t>カクシュ</t>
    </rPh>
    <rPh sb="2" eb="5">
      <t>ヒキアテキン</t>
    </rPh>
    <rPh sb="6" eb="9">
      <t>ジュンビキン</t>
    </rPh>
    <rPh sb="9" eb="10">
      <t>トウ</t>
    </rPh>
    <phoneticPr fontId="27"/>
  </si>
  <si>
    <t>繰戻額等</t>
    <rPh sb="0" eb="2">
      <t>クリモドシ</t>
    </rPh>
    <rPh sb="2" eb="3">
      <t>ガク</t>
    </rPh>
    <rPh sb="3" eb="4">
      <t>トウ</t>
    </rPh>
    <phoneticPr fontId="27"/>
  </si>
  <si>
    <t>貸倒引当金繰戻額</t>
    <rPh sb="0" eb="2">
      <t>カシダオレ</t>
    </rPh>
    <rPh sb="2" eb="5">
      <t>ヒキアテキン</t>
    </rPh>
    <rPh sb="5" eb="7">
      <t>クリモドシ</t>
    </rPh>
    <rPh sb="7" eb="8">
      <t>ガク</t>
    </rPh>
    <phoneticPr fontId="27"/>
  </si>
  <si>
    <t>㊲</t>
    <phoneticPr fontId="27"/>
  </si>
  <si>
    <t>㊳</t>
    <phoneticPr fontId="27"/>
  </si>
  <si>
    <t>㊴</t>
    <phoneticPr fontId="27"/>
  </si>
  <si>
    <t>計</t>
    <rPh sb="0" eb="1">
      <t>ケイ</t>
    </rPh>
    <phoneticPr fontId="27"/>
  </si>
  <si>
    <t>㊵</t>
    <phoneticPr fontId="27"/>
  </si>
  <si>
    <t>繰入額等</t>
    <rPh sb="0" eb="2">
      <t>クリイレ</t>
    </rPh>
    <rPh sb="2" eb="3">
      <t>ガク</t>
    </rPh>
    <rPh sb="3" eb="4">
      <t>トウ</t>
    </rPh>
    <phoneticPr fontId="27"/>
  </si>
  <si>
    <t>専従者給与</t>
    <rPh sb="0" eb="3">
      <t>センジュウシャ</t>
    </rPh>
    <rPh sb="3" eb="5">
      <t>キュウヨ</t>
    </rPh>
    <phoneticPr fontId="27"/>
  </si>
  <si>
    <t>㊶</t>
    <phoneticPr fontId="27"/>
  </si>
  <si>
    <t>貸倒引当金</t>
    <rPh sb="0" eb="2">
      <t>カシダオレ</t>
    </rPh>
    <rPh sb="2" eb="5">
      <t>ヒキアテキン</t>
    </rPh>
    <phoneticPr fontId="27"/>
  </si>
  <si>
    <t>㊷</t>
    <phoneticPr fontId="27"/>
  </si>
  <si>
    <t>㊸</t>
    <phoneticPr fontId="27"/>
  </si>
  <si>
    <t>㊹</t>
    <phoneticPr fontId="27"/>
  </si>
  <si>
    <t>㊺</t>
    <phoneticPr fontId="27"/>
  </si>
  <si>
    <t>青色申告特別控除前の所得金額（㊱＋㊵-㊺）</t>
    <rPh sb="0" eb="2">
      <t>アオイロ</t>
    </rPh>
    <rPh sb="2" eb="4">
      <t>シンコク</t>
    </rPh>
    <rPh sb="4" eb="6">
      <t>トクベツ</t>
    </rPh>
    <rPh sb="6" eb="8">
      <t>コウジョ</t>
    </rPh>
    <rPh sb="8" eb="9">
      <t>マエ</t>
    </rPh>
    <rPh sb="10" eb="12">
      <t>ショトク</t>
    </rPh>
    <rPh sb="12" eb="14">
      <t>キンガク</t>
    </rPh>
    <phoneticPr fontId="27"/>
  </si>
  <si>
    <t>㊻</t>
    <phoneticPr fontId="27"/>
  </si>
  <si>
    <t>青色申告特別控除額</t>
    <rPh sb="0" eb="2">
      <t>アオイロ</t>
    </rPh>
    <rPh sb="2" eb="4">
      <t>シンコク</t>
    </rPh>
    <rPh sb="4" eb="6">
      <t>トクベツ</t>
    </rPh>
    <rPh sb="6" eb="8">
      <t>コウジョ</t>
    </rPh>
    <rPh sb="8" eb="9">
      <t>ガク</t>
    </rPh>
    <phoneticPr fontId="27"/>
  </si>
  <si>
    <t>㊼</t>
    <phoneticPr fontId="27"/>
  </si>
  <si>
    <t>所得金額（㊻－㊼）</t>
    <rPh sb="0" eb="2">
      <t>ショトク</t>
    </rPh>
    <rPh sb="2" eb="4">
      <t>キンガク</t>
    </rPh>
    <phoneticPr fontId="27"/>
  </si>
  <si>
    <t>㊽</t>
    <phoneticPr fontId="27"/>
  </si>
  <si>
    <t>（個人_経営診断 2/3）</t>
    <rPh sb="1" eb="3">
      <t>コジン</t>
    </rPh>
    <phoneticPr fontId="16"/>
  </si>
  <si>
    <t>貸借対照表</t>
    <rPh sb="0" eb="2">
      <t>タイシャク</t>
    </rPh>
    <rPh sb="2" eb="5">
      <t>タイショウヒョウ</t>
    </rPh>
    <phoneticPr fontId="27"/>
  </si>
  <si>
    <t>資産の部</t>
    <rPh sb="0" eb="2">
      <t>シサン</t>
    </rPh>
    <rPh sb="3" eb="4">
      <t>ブ</t>
    </rPh>
    <phoneticPr fontId="27"/>
  </si>
  <si>
    <t>流動資産</t>
    <rPh sb="0" eb="2">
      <t>リュウドウ</t>
    </rPh>
    <rPh sb="2" eb="4">
      <t>シサン</t>
    </rPh>
    <phoneticPr fontId="27"/>
  </si>
  <si>
    <t>当座資産</t>
    <rPh sb="0" eb="2">
      <t>トウザ</t>
    </rPh>
    <rPh sb="2" eb="4">
      <t>シサン</t>
    </rPh>
    <phoneticPr fontId="27"/>
  </si>
  <si>
    <t>現金</t>
    <rPh sb="0" eb="2">
      <t>ゲンキン</t>
    </rPh>
    <phoneticPr fontId="27"/>
  </si>
  <si>
    <t>普通預金</t>
    <rPh sb="0" eb="2">
      <t>フツウ</t>
    </rPh>
    <rPh sb="2" eb="4">
      <t>ヨキン</t>
    </rPh>
    <phoneticPr fontId="27"/>
  </si>
  <si>
    <t>定期預金</t>
    <rPh sb="0" eb="2">
      <t>テイキ</t>
    </rPh>
    <rPh sb="2" eb="4">
      <t>ヨキン</t>
    </rPh>
    <phoneticPr fontId="27"/>
  </si>
  <si>
    <t>その他の預金</t>
    <rPh sb="2" eb="3">
      <t>タ</t>
    </rPh>
    <rPh sb="4" eb="6">
      <t>ヨキン</t>
    </rPh>
    <phoneticPr fontId="27"/>
  </si>
  <si>
    <t>売掛金</t>
    <rPh sb="0" eb="3">
      <t>ウリカケキン</t>
    </rPh>
    <phoneticPr fontId="27"/>
  </si>
  <si>
    <t>その他の当座資産</t>
    <rPh sb="2" eb="3">
      <t>タ</t>
    </rPh>
    <rPh sb="4" eb="8">
      <t>トウザシサン</t>
    </rPh>
    <phoneticPr fontId="27"/>
  </si>
  <si>
    <t>当座資産計①</t>
    <rPh sb="0" eb="4">
      <t>トウザシサン</t>
    </rPh>
    <rPh sb="4" eb="5">
      <t>ケイ</t>
    </rPh>
    <phoneticPr fontId="27"/>
  </si>
  <si>
    <t>棚卸資産</t>
    <rPh sb="0" eb="4">
      <t>タナオロシシサン</t>
    </rPh>
    <phoneticPr fontId="27"/>
  </si>
  <si>
    <t>農産物</t>
    <rPh sb="0" eb="3">
      <t>ノウサンブツ</t>
    </rPh>
    <phoneticPr fontId="27"/>
  </si>
  <si>
    <t>原材料</t>
    <rPh sb="0" eb="3">
      <t>ゲンザイリョウ</t>
    </rPh>
    <phoneticPr fontId="27"/>
  </si>
  <si>
    <t>仕掛品（未収穫農産物等）</t>
    <rPh sb="0" eb="3">
      <t>シカカリヒン</t>
    </rPh>
    <rPh sb="4" eb="11">
      <t>ミシュウカクノウサンブツトウ</t>
    </rPh>
    <phoneticPr fontId="27"/>
  </si>
  <si>
    <t>貯蔵品</t>
    <rPh sb="0" eb="3">
      <t>チョゾウヒン</t>
    </rPh>
    <phoneticPr fontId="27"/>
  </si>
  <si>
    <t>その他の棚卸資産</t>
    <rPh sb="2" eb="3">
      <t>タ</t>
    </rPh>
    <rPh sb="4" eb="8">
      <t>タナオロシシサン</t>
    </rPh>
    <phoneticPr fontId="27"/>
  </si>
  <si>
    <t>棚卸資産計②</t>
    <rPh sb="0" eb="2">
      <t>タナオロシ</t>
    </rPh>
    <rPh sb="2" eb="4">
      <t>シサン</t>
    </rPh>
    <rPh sb="4" eb="5">
      <t>ケイ</t>
    </rPh>
    <phoneticPr fontId="27"/>
  </si>
  <si>
    <t>その他の流動資産</t>
    <rPh sb="2" eb="3">
      <t>タ</t>
    </rPh>
    <rPh sb="4" eb="6">
      <t>リュウドウ</t>
    </rPh>
    <rPh sb="6" eb="8">
      <t>シサン</t>
    </rPh>
    <phoneticPr fontId="27"/>
  </si>
  <si>
    <t>前払金</t>
    <rPh sb="0" eb="3">
      <t>マエバライキン</t>
    </rPh>
    <phoneticPr fontId="27"/>
  </si>
  <si>
    <t>前払費用</t>
    <rPh sb="0" eb="2">
      <t>マエバライ</t>
    </rPh>
    <rPh sb="2" eb="4">
      <t>ヒヨウ</t>
    </rPh>
    <phoneticPr fontId="27"/>
  </si>
  <si>
    <t>未収収益</t>
    <rPh sb="0" eb="2">
      <t>ミシュウ</t>
    </rPh>
    <rPh sb="2" eb="4">
      <t>シュウエキ</t>
    </rPh>
    <phoneticPr fontId="27"/>
  </si>
  <si>
    <t>未収入金</t>
    <rPh sb="0" eb="2">
      <t>ミシュウ</t>
    </rPh>
    <rPh sb="2" eb="4">
      <t>ニュウキン</t>
    </rPh>
    <phoneticPr fontId="27"/>
  </si>
  <si>
    <t>（短期）貸付金</t>
    <rPh sb="1" eb="3">
      <t>タンキ</t>
    </rPh>
    <rPh sb="4" eb="7">
      <t>カシツケキン</t>
    </rPh>
    <phoneticPr fontId="27"/>
  </si>
  <si>
    <t>立替金</t>
    <rPh sb="0" eb="3">
      <t>タテカエキン</t>
    </rPh>
    <phoneticPr fontId="27"/>
  </si>
  <si>
    <t>仮払金</t>
    <rPh sb="0" eb="3">
      <t>カリバライキン</t>
    </rPh>
    <phoneticPr fontId="27"/>
  </si>
  <si>
    <t>仮払消費税等</t>
    <rPh sb="0" eb="2">
      <t>カリバライ</t>
    </rPh>
    <rPh sb="2" eb="5">
      <t>ショウヒゼイ</t>
    </rPh>
    <rPh sb="5" eb="6">
      <t>トウ</t>
    </rPh>
    <phoneticPr fontId="27"/>
  </si>
  <si>
    <t>その他</t>
    <rPh sb="2" eb="3">
      <t>タ</t>
    </rPh>
    <phoneticPr fontId="27"/>
  </si>
  <si>
    <t>その他の流動資産計③</t>
    <rPh sb="2" eb="3">
      <t>タ</t>
    </rPh>
    <rPh sb="4" eb="6">
      <t>リュウドウ</t>
    </rPh>
    <rPh sb="6" eb="8">
      <t>シサン</t>
    </rPh>
    <rPh sb="8" eb="9">
      <t>ケイ</t>
    </rPh>
    <phoneticPr fontId="27"/>
  </si>
  <si>
    <t>流動資産計④（①＋②＋③）</t>
    <rPh sb="0" eb="2">
      <t>リュウドウ</t>
    </rPh>
    <rPh sb="2" eb="4">
      <t>シサン</t>
    </rPh>
    <rPh sb="4" eb="5">
      <t>ケイ</t>
    </rPh>
    <phoneticPr fontId="27"/>
  </si>
  <si>
    <t>固定資産</t>
    <rPh sb="0" eb="2">
      <t>コテイ</t>
    </rPh>
    <rPh sb="2" eb="4">
      <t>シサン</t>
    </rPh>
    <phoneticPr fontId="27"/>
  </si>
  <si>
    <t>有形固定資産</t>
    <rPh sb="0" eb="2">
      <t>ユウケイ</t>
    </rPh>
    <rPh sb="2" eb="4">
      <t>コテイ</t>
    </rPh>
    <rPh sb="4" eb="6">
      <t>シサン</t>
    </rPh>
    <phoneticPr fontId="27"/>
  </si>
  <si>
    <t>建物・構築物</t>
    <rPh sb="0" eb="2">
      <t>タテモノ</t>
    </rPh>
    <rPh sb="3" eb="6">
      <t>コウチクブツ</t>
    </rPh>
    <phoneticPr fontId="27"/>
  </si>
  <si>
    <t>農機具等</t>
    <rPh sb="0" eb="3">
      <t>ノウキグ</t>
    </rPh>
    <rPh sb="3" eb="4">
      <t>トウ</t>
    </rPh>
    <phoneticPr fontId="27"/>
  </si>
  <si>
    <t>車輌運搬具</t>
    <rPh sb="0" eb="2">
      <t>シャリョウ</t>
    </rPh>
    <rPh sb="2" eb="5">
      <t>ウンパング</t>
    </rPh>
    <phoneticPr fontId="27"/>
  </si>
  <si>
    <t>器具備品</t>
    <rPh sb="0" eb="2">
      <t>キグ</t>
    </rPh>
    <rPh sb="2" eb="4">
      <t>ビヒン</t>
    </rPh>
    <phoneticPr fontId="27"/>
  </si>
  <si>
    <t>生物（果樹・牛馬等）</t>
    <rPh sb="0" eb="2">
      <t>セイブツ</t>
    </rPh>
    <phoneticPr fontId="27"/>
  </si>
  <si>
    <t>土地</t>
    <rPh sb="0" eb="2">
      <t>トチ</t>
    </rPh>
    <phoneticPr fontId="27"/>
  </si>
  <si>
    <t>育成仮勘定
（未成熟の果樹育成中の牛馬等）</t>
    <rPh sb="0" eb="2">
      <t>イクセイ</t>
    </rPh>
    <rPh sb="2" eb="3">
      <t>カリ</t>
    </rPh>
    <rPh sb="3" eb="5">
      <t>カンジョウ</t>
    </rPh>
    <phoneticPr fontId="27"/>
  </si>
  <si>
    <t>土地改良事業受益者負担金</t>
    <rPh sb="0" eb="2">
      <t>トチ</t>
    </rPh>
    <rPh sb="2" eb="4">
      <t>カイリョウ</t>
    </rPh>
    <rPh sb="4" eb="6">
      <t>ジギョウ</t>
    </rPh>
    <rPh sb="6" eb="9">
      <t>ジュエキシャ</t>
    </rPh>
    <rPh sb="9" eb="11">
      <t>フタン</t>
    </rPh>
    <rPh sb="11" eb="12">
      <t>キン</t>
    </rPh>
    <phoneticPr fontId="27"/>
  </si>
  <si>
    <t>有形固定資産計⑤</t>
    <rPh sb="0" eb="6">
      <t>ユウケイコテイシサン</t>
    </rPh>
    <rPh sb="6" eb="7">
      <t>ケイ</t>
    </rPh>
    <phoneticPr fontId="27"/>
  </si>
  <si>
    <t>無形固定資産⑥</t>
    <rPh sb="0" eb="2">
      <t>ムケイ</t>
    </rPh>
    <rPh sb="2" eb="6">
      <t>コテイシサン</t>
    </rPh>
    <phoneticPr fontId="27"/>
  </si>
  <si>
    <t>投資等⑦</t>
    <rPh sb="0" eb="2">
      <t>トウシ</t>
    </rPh>
    <rPh sb="2" eb="3">
      <t>トウ</t>
    </rPh>
    <phoneticPr fontId="27"/>
  </si>
  <si>
    <t>繰延資産⑧</t>
    <rPh sb="0" eb="2">
      <t>クリノベ</t>
    </rPh>
    <rPh sb="2" eb="4">
      <t>シサン</t>
    </rPh>
    <phoneticPr fontId="27"/>
  </si>
  <si>
    <t>固定資産計⑨（⑤＋⑥＋⑦＋⑧）</t>
    <rPh sb="0" eb="2">
      <t>コテイ</t>
    </rPh>
    <rPh sb="2" eb="4">
      <t>シサン</t>
    </rPh>
    <rPh sb="4" eb="5">
      <t>ケイ</t>
    </rPh>
    <phoneticPr fontId="27"/>
  </si>
  <si>
    <t>事業主貸⑩</t>
    <rPh sb="0" eb="3">
      <t>ジギョウヌシ</t>
    </rPh>
    <rPh sb="3" eb="4">
      <t>カ</t>
    </rPh>
    <phoneticPr fontId="27"/>
  </si>
  <si>
    <t>資産合計⑪（④＋⑨＋⑩）</t>
    <rPh sb="0" eb="2">
      <t>シサン</t>
    </rPh>
    <rPh sb="2" eb="4">
      <t>ゴウケイ</t>
    </rPh>
    <phoneticPr fontId="27"/>
  </si>
  <si>
    <t>負
債
の
部</t>
    <rPh sb="0" eb="1">
      <t>フ</t>
    </rPh>
    <rPh sb="2" eb="3">
      <t>サイ</t>
    </rPh>
    <rPh sb="6" eb="7">
      <t>ブ</t>
    </rPh>
    <phoneticPr fontId="27"/>
  </si>
  <si>
    <t>流動負債</t>
    <rPh sb="0" eb="2">
      <t>リュウドウ</t>
    </rPh>
    <rPh sb="2" eb="4">
      <t>フサイ</t>
    </rPh>
    <phoneticPr fontId="27"/>
  </si>
  <si>
    <t>買掛金</t>
    <rPh sb="0" eb="3">
      <t>カイカケキン</t>
    </rPh>
    <phoneticPr fontId="27"/>
  </si>
  <si>
    <t>（短期）借入金</t>
    <rPh sb="1" eb="3">
      <t>タンキ</t>
    </rPh>
    <rPh sb="4" eb="7">
      <t>カリイレキン</t>
    </rPh>
    <phoneticPr fontId="27"/>
  </si>
  <si>
    <t>未払金</t>
    <rPh sb="0" eb="3">
      <t>ミハライキン</t>
    </rPh>
    <phoneticPr fontId="27"/>
  </si>
  <si>
    <t>未払費用</t>
    <rPh sb="0" eb="2">
      <t>ミハライ</t>
    </rPh>
    <rPh sb="2" eb="4">
      <t>ヒヨウ</t>
    </rPh>
    <phoneticPr fontId="27"/>
  </si>
  <si>
    <t>未払消費税</t>
    <rPh sb="0" eb="2">
      <t>ミハライ</t>
    </rPh>
    <rPh sb="2" eb="5">
      <t>ショウヒゼイ</t>
    </rPh>
    <phoneticPr fontId="27"/>
  </si>
  <si>
    <t>前受金</t>
    <rPh sb="0" eb="3">
      <t>マエウケキン</t>
    </rPh>
    <phoneticPr fontId="27"/>
  </si>
  <si>
    <t>前受収益</t>
    <rPh sb="0" eb="2">
      <t>マエウケ</t>
    </rPh>
    <rPh sb="2" eb="4">
      <t>シュウエキ</t>
    </rPh>
    <phoneticPr fontId="27"/>
  </si>
  <si>
    <t>預り金</t>
    <rPh sb="0" eb="1">
      <t>アズカ</t>
    </rPh>
    <rPh sb="2" eb="3">
      <t>キン</t>
    </rPh>
    <phoneticPr fontId="27"/>
  </si>
  <si>
    <t>仮受金</t>
    <rPh sb="0" eb="3">
      <t>カリウケキン</t>
    </rPh>
    <phoneticPr fontId="27"/>
  </si>
  <si>
    <t>仮受消費税等</t>
    <rPh sb="0" eb="2">
      <t>カリウケ</t>
    </rPh>
    <rPh sb="2" eb="5">
      <t>ショウヒゼイ</t>
    </rPh>
    <rPh sb="5" eb="6">
      <t>トウ</t>
    </rPh>
    <phoneticPr fontId="27"/>
  </si>
  <si>
    <t>その他の流動負債</t>
    <rPh sb="2" eb="3">
      <t>タ</t>
    </rPh>
    <rPh sb="4" eb="6">
      <t>リュウドウ</t>
    </rPh>
    <rPh sb="6" eb="8">
      <t>フサイ</t>
    </rPh>
    <phoneticPr fontId="27"/>
  </si>
  <si>
    <t>流動負債計⑪</t>
    <rPh sb="0" eb="2">
      <t>リュウドウ</t>
    </rPh>
    <rPh sb="2" eb="4">
      <t>フサイ</t>
    </rPh>
    <rPh sb="4" eb="5">
      <t>ケイ</t>
    </rPh>
    <phoneticPr fontId="27"/>
  </si>
  <si>
    <t>固定負債</t>
    <rPh sb="0" eb="2">
      <t>コテイ</t>
    </rPh>
    <rPh sb="2" eb="4">
      <t>フサイ</t>
    </rPh>
    <phoneticPr fontId="27"/>
  </si>
  <si>
    <t>（長期）借入金</t>
    <rPh sb="1" eb="3">
      <t>チョウキ</t>
    </rPh>
    <rPh sb="4" eb="7">
      <t>カリイレキン</t>
    </rPh>
    <phoneticPr fontId="27"/>
  </si>
  <si>
    <t>その他の固定負債</t>
    <rPh sb="2" eb="3">
      <t>タ</t>
    </rPh>
    <rPh sb="4" eb="6">
      <t>コテイ</t>
    </rPh>
    <rPh sb="6" eb="8">
      <t>フサイ</t>
    </rPh>
    <phoneticPr fontId="27"/>
  </si>
  <si>
    <t>固定負債計⑫</t>
    <rPh sb="0" eb="2">
      <t>コテイ</t>
    </rPh>
    <rPh sb="2" eb="4">
      <t>フサイ</t>
    </rPh>
    <rPh sb="4" eb="5">
      <t>ケイ</t>
    </rPh>
    <phoneticPr fontId="27"/>
  </si>
  <si>
    <t>貸倒引当金⑬</t>
    <rPh sb="0" eb="2">
      <t>カシダオレ</t>
    </rPh>
    <rPh sb="2" eb="5">
      <t>ヒキアテキン</t>
    </rPh>
    <phoneticPr fontId="27"/>
  </si>
  <si>
    <t>負債合計⑭（⑪＋⑫－⑬）</t>
    <rPh sb="0" eb="2">
      <t>フサイ</t>
    </rPh>
    <rPh sb="2" eb="4">
      <t>ゴウケイ</t>
    </rPh>
    <phoneticPr fontId="27"/>
  </si>
  <si>
    <t>純資産の部</t>
    <rPh sb="0" eb="1">
      <t>ジュン</t>
    </rPh>
    <rPh sb="1" eb="3">
      <t>シサン</t>
    </rPh>
    <rPh sb="4" eb="5">
      <t>ブ</t>
    </rPh>
    <phoneticPr fontId="27"/>
  </si>
  <si>
    <t>事業主借⑮</t>
    <rPh sb="0" eb="3">
      <t>ジギョウヌシ</t>
    </rPh>
    <rPh sb="3" eb="4">
      <t>カ</t>
    </rPh>
    <phoneticPr fontId="27"/>
  </si>
  <si>
    <t>元入金⑯</t>
    <rPh sb="0" eb="3">
      <t>モトイレキン</t>
    </rPh>
    <phoneticPr fontId="27"/>
  </si>
  <si>
    <t>青色申告特別控除前の所得額⑰</t>
    <rPh sb="0" eb="2">
      <t>アオイロ</t>
    </rPh>
    <rPh sb="2" eb="4">
      <t>シンコク</t>
    </rPh>
    <rPh sb="4" eb="6">
      <t>トクベツ</t>
    </rPh>
    <rPh sb="6" eb="8">
      <t>コウジョ</t>
    </rPh>
    <rPh sb="8" eb="9">
      <t>マエ</t>
    </rPh>
    <rPh sb="10" eb="13">
      <t>ショトクガク</t>
    </rPh>
    <phoneticPr fontId="27"/>
  </si>
  <si>
    <t>負債・純資産合計⑱（⑭＋⑮＋⑯＋⑰）</t>
    <rPh sb="0" eb="2">
      <t>フサイ</t>
    </rPh>
    <rPh sb="3" eb="6">
      <t>ジュンシサン</t>
    </rPh>
    <rPh sb="6" eb="8">
      <t>ゴウケイ</t>
    </rPh>
    <phoneticPr fontId="27"/>
  </si>
  <si>
    <t>事業主貸・借勘定控除後の元入金の額、資産合計額、負債・純資産合計額
（教科書では、期末元入金＝期首元入金＋当期所得金額＋当期事業主借－当期事業主貸）</t>
    <rPh sb="0" eb="3">
      <t>ジギョウヌシ</t>
    </rPh>
    <rPh sb="3" eb="4">
      <t>カ</t>
    </rPh>
    <rPh sb="5" eb="6">
      <t>カ</t>
    </rPh>
    <rPh sb="6" eb="8">
      <t>カンジョウ</t>
    </rPh>
    <rPh sb="8" eb="10">
      <t>コウジョ</t>
    </rPh>
    <rPh sb="10" eb="11">
      <t>ゴ</t>
    </rPh>
    <rPh sb="12" eb="15">
      <t>モトイレキン</t>
    </rPh>
    <rPh sb="16" eb="17">
      <t>ガク</t>
    </rPh>
    <rPh sb="18" eb="20">
      <t>シサン</t>
    </rPh>
    <rPh sb="20" eb="22">
      <t>ゴウケイ</t>
    </rPh>
    <rPh sb="22" eb="23">
      <t>ガク</t>
    </rPh>
    <rPh sb="24" eb="26">
      <t>フサイ</t>
    </rPh>
    <rPh sb="27" eb="30">
      <t>ジュンシサン</t>
    </rPh>
    <rPh sb="30" eb="32">
      <t>ゴウケイ</t>
    </rPh>
    <rPh sb="32" eb="33">
      <t>ガク</t>
    </rPh>
    <rPh sb="35" eb="38">
      <t>キョウカショ</t>
    </rPh>
    <rPh sb="41" eb="43">
      <t>キマツ</t>
    </rPh>
    <rPh sb="43" eb="46">
      <t>モトイレキン</t>
    </rPh>
    <rPh sb="47" eb="49">
      <t>キシュ</t>
    </rPh>
    <rPh sb="49" eb="52">
      <t>モトイレキン</t>
    </rPh>
    <rPh sb="53" eb="55">
      <t>トウキ</t>
    </rPh>
    <rPh sb="55" eb="57">
      <t>ショトク</t>
    </rPh>
    <rPh sb="57" eb="59">
      <t>キンガク</t>
    </rPh>
    <rPh sb="60" eb="62">
      <t>トウキ</t>
    </rPh>
    <rPh sb="62" eb="65">
      <t>ジギョウヌシ</t>
    </rPh>
    <rPh sb="65" eb="66">
      <t>カ</t>
    </rPh>
    <rPh sb="67" eb="69">
      <t>トウキ</t>
    </rPh>
    <rPh sb="69" eb="71">
      <t>ジギョウ</t>
    </rPh>
    <rPh sb="71" eb="72">
      <t>ヌシ</t>
    </rPh>
    <rPh sb="72" eb="73">
      <t>カ</t>
    </rPh>
    <phoneticPr fontId="27"/>
  </si>
  <si>
    <t>＋　事業主借⑮</t>
    <phoneticPr fontId="27"/>
  </si>
  <si>
    <t>＋　元入金⑯</t>
    <rPh sb="2" eb="5">
      <t>モトイレキン</t>
    </rPh>
    <phoneticPr fontId="27"/>
  </si>
  <si>
    <t>＋　青色申告特別控除前の所得額⑰</t>
    <phoneticPr fontId="27"/>
  </si>
  <si>
    <t>－　事業主貸⑨</t>
    <rPh sb="2" eb="5">
      <t>ジギョウヌシ</t>
    </rPh>
    <rPh sb="5" eb="6">
      <t>カ</t>
    </rPh>
    <phoneticPr fontId="27"/>
  </si>
  <si>
    <t>事業主貸・借勘定控除後の元入金</t>
  </si>
  <si>
    <t>事業主貸・借勘定控除後の資産合計</t>
    <rPh sb="12" eb="14">
      <t>シサン</t>
    </rPh>
    <rPh sb="14" eb="16">
      <t>ゴウケイ</t>
    </rPh>
    <phoneticPr fontId="27"/>
  </si>
  <si>
    <t>事業主貸・借勘定控除後の負債・純資産額</t>
    <rPh sb="12" eb="14">
      <t>フサイ</t>
    </rPh>
    <rPh sb="15" eb="18">
      <t>ジュンシサン</t>
    </rPh>
    <rPh sb="18" eb="19">
      <t>ガク</t>
    </rPh>
    <phoneticPr fontId="27"/>
  </si>
  <si>
    <t>（個人_経営診断 3/3）</t>
    <rPh sb="1" eb="3">
      <t>コジン</t>
    </rPh>
    <phoneticPr fontId="16"/>
  </si>
  <si>
    <t>経営診断指標</t>
    <rPh sb="0" eb="2">
      <t>ケイエイ</t>
    </rPh>
    <rPh sb="2" eb="4">
      <t>シンダン</t>
    </rPh>
    <rPh sb="4" eb="6">
      <t>シヒョウ</t>
    </rPh>
    <phoneticPr fontId="16"/>
  </si>
  <si>
    <t>経営面積(a)</t>
    <rPh sb="0" eb="2">
      <t>ケイエイ</t>
    </rPh>
    <rPh sb="2" eb="4">
      <t>メンセキ</t>
    </rPh>
    <phoneticPr fontId="20"/>
  </si>
  <si>
    <t>従業員数（人（年平均））</t>
    <rPh sb="0" eb="3">
      <t>ジュウギョウイン</t>
    </rPh>
    <rPh sb="3" eb="4">
      <t>スウ</t>
    </rPh>
    <rPh sb="5" eb="6">
      <t>ニン</t>
    </rPh>
    <rPh sb="7" eb="8">
      <t>ネン</t>
    </rPh>
    <rPh sb="8" eb="10">
      <t>ヘイキン</t>
    </rPh>
    <phoneticPr fontId="20"/>
  </si>
  <si>
    <t>項目</t>
    <rPh sb="0" eb="2">
      <t>コウモク</t>
    </rPh>
    <phoneticPr fontId="27"/>
  </si>
  <si>
    <t>目安</t>
    <rPh sb="0" eb="2">
      <t>メヤス</t>
    </rPh>
    <phoneticPr fontId="27"/>
  </si>
  <si>
    <t>評価</t>
    <rPh sb="0" eb="2">
      <t>ヒョウカ</t>
    </rPh>
    <phoneticPr fontId="27"/>
  </si>
  <si>
    <t>流動比率（％）</t>
    <rPh sb="0" eb="2">
      <t>リュウドウ</t>
    </rPh>
    <rPh sb="2" eb="4">
      <t>ヒリツ</t>
    </rPh>
    <phoneticPr fontId="27"/>
  </si>
  <si>
    <t>200％以上</t>
    <rPh sb="4" eb="6">
      <t>イジョウ</t>
    </rPh>
    <phoneticPr fontId="27"/>
  </si>
  <si>
    <t>○</t>
    <phoneticPr fontId="27"/>
  </si>
  <si>
    <t>当座比率（％）</t>
    <rPh sb="0" eb="4">
      <t>トウザヒリツ</t>
    </rPh>
    <phoneticPr fontId="27"/>
  </si>
  <si>
    <t>100％以上</t>
    <rPh sb="4" eb="6">
      <t>イジョウ</t>
    </rPh>
    <phoneticPr fontId="27"/>
  </si>
  <si>
    <t>自己資本比率（％）</t>
    <rPh sb="0" eb="6">
      <t>ジコシホンヒリツ</t>
    </rPh>
    <phoneticPr fontId="27"/>
  </si>
  <si>
    <t>30％以上</t>
    <rPh sb="3" eb="5">
      <t>イジョウ</t>
    </rPh>
    <phoneticPr fontId="27"/>
  </si>
  <si>
    <t>×</t>
    <phoneticPr fontId="27"/>
  </si>
  <si>
    <t>固定比率（％）</t>
    <rPh sb="0" eb="2">
      <t>コテイ</t>
    </rPh>
    <rPh sb="2" eb="4">
      <t>ヒリツ</t>
    </rPh>
    <phoneticPr fontId="27"/>
  </si>
  <si>
    <t>100％未満</t>
    <rPh sb="4" eb="6">
      <t>ミマン</t>
    </rPh>
    <phoneticPr fontId="27"/>
  </si>
  <si>
    <t>固定長期適合率（％）</t>
    <rPh sb="0" eb="7">
      <t>コテイチョウキテキゴウリツ</t>
    </rPh>
    <phoneticPr fontId="27"/>
  </si>
  <si>
    <t>80％未満</t>
    <rPh sb="3" eb="5">
      <t>ミマン</t>
    </rPh>
    <phoneticPr fontId="27"/>
  </si>
  <si>
    <t>所得率（％）</t>
    <rPh sb="0" eb="3">
      <t>ショトクリツ</t>
    </rPh>
    <phoneticPr fontId="27"/>
  </si>
  <si>
    <t>40％以上</t>
    <rPh sb="3" eb="5">
      <t>イジョウ</t>
    </rPh>
    <phoneticPr fontId="27"/>
  </si>
  <si>
    <t>△</t>
    <phoneticPr fontId="27"/>
  </si>
  <si>
    <t>総資本回転率（回転）</t>
    <rPh sb="0" eb="3">
      <t>ソウシホン</t>
    </rPh>
    <rPh sb="3" eb="6">
      <t>カイテンリツ</t>
    </rPh>
    <rPh sb="7" eb="9">
      <t>カイテン</t>
    </rPh>
    <phoneticPr fontId="27"/>
  </si>
  <si>
    <t>1.0回転以上</t>
    <rPh sb="3" eb="5">
      <t>カイテン</t>
    </rPh>
    <rPh sb="5" eb="7">
      <t>イジョウ</t>
    </rPh>
    <phoneticPr fontId="27"/>
  </si>
  <si>
    <t>減価償却費（円）</t>
    <rPh sb="0" eb="5">
      <t>ゲンカショウキャクヒ</t>
    </rPh>
    <rPh sb="6" eb="7">
      <t>エン</t>
    </rPh>
    <phoneticPr fontId="27"/>
  </si>
  <si>
    <t>雇人費（円）</t>
    <rPh sb="0" eb="3">
      <t>ヤトイニンヒ</t>
    </rPh>
    <rPh sb="4" eb="5">
      <t>エン</t>
    </rPh>
    <phoneticPr fontId="27"/>
  </si>
  <si>
    <t>所得（円）</t>
    <rPh sb="0" eb="2">
      <t>ショトク</t>
    </rPh>
    <rPh sb="3" eb="4">
      <t>エン</t>
    </rPh>
    <phoneticPr fontId="27"/>
  </si>
  <si>
    <t>付加価値額（円）</t>
    <rPh sb="0" eb="2">
      <t>フカ</t>
    </rPh>
    <rPh sb="2" eb="4">
      <t>カチ</t>
    </rPh>
    <rPh sb="4" eb="5">
      <t>ガク</t>
    </rPh>
    <rPh sb="6" eb="7">
      <t>エン</t>
    </rPh>
    <phoneticPr fontId="27"/>
  </si>
  <si>
    <t>年間常時従事者数（人）</t>
    <rPh sb="0" eb="2">
      <t>ネンカン</t>
    </rPh>
    <rPh sb="2" eb="4">
      <t>ジョウジ</t>
    </rPh>
    <rPh sb="4" eb="7">
      <t>ジュウジシャ</t>
    </rPh>
    <rPh sb="7" eb="8">
      <t>スウ</t>
    </rPh>
    <rPh sb="9" eb="10">
      <t>ニン</t>
    </rPh>
    <phoneticPr fontId="27"/>
  </si>
  <si>
    <t>労働生産性（円／人）</t>
    <rPh sb="0" eb="2">
      <t>ロウドウ</t>
    </rPh>
    <rPh sb="2" eb="5">
      <t>セイサンセイ</t>
    </rPh>
    <rPh sb="6" eb="7">
      <t>エン</t>
    </rPh>
    <rPh sb="8" eb="9">
      <t>ニン</t>
    </rPh>
    <phoneticPr fontId="27"/>
  </si>
  <si>
    <t>600万円以上</t>
    <rPh sb="3" eb="5">
      <t>マンエン</t>
    </rPh>
    <rPh sb="5" eb="7">
      <t>イジョウ</t>
    </rPh>
    <phoneticPr fontId="27"/>
  </si>
  <si>
    <t>売上高減価償却費比率（％）</t>
    <rPh sb="0" eb="3">
      <t>ウリアゲダカ</t>
    </rPh>
    <rPh sb="3" eb="8">
      <t>ゲンカショウキャクヒ</t>
    </rPh>
    <rPh sb="8" eb="10">
      <t>ヒリツ</t>
    </rPh>
    <phoneticPr fontId="27"/>
  </si>
  <si>
    <t>15％未満</t>
    <rPh sb="3" eb="5">
      <t>ミマン</t>
    </rPh>
    <phoneticPr fontId="27"/>
  </si>
  <si>
    <t>売上高材料費比率（％）</t>
    <rPh sb="0" eb="3">
      <t>ウリアゲダカ</t>
    </rPh>
    <rPh sb="3" eb="6">
      <t>ザイリョウヒ</t>
    </rPh>
    <rPh sb="6" eb="8">
      <t>ヒリツ</t>
    </rPh>
    <phoneticPr fontId="27"/>
  </si>
  <si>
    <t>20％未満</t>
    <rPh sb="3" eb="5">
      <t>ミマン</t>
    </rPh>
    <phoneticPr fontId="27"/>
  </si>
  <si>
    <t>（法人_経営診断 1/5）</t>
    <rPh sb="1" eb="3">
      <t>ホウジン</t>
    </rPh>
    <rPh sb="4" eb="6">
      <t>ケイエイ</t>
    </rPh>
    <phoneticPr fontId="16"/>
  </si>
  <si>
    <t>損益計算書</t>
    <rPh sb="0" eb="2">
      <t>ソンエキ</t>
    </rPh>
    <rPh sb="2" eb="5">
      <t>ケイサンショ</t>
    </rPh>
    <phoneticPr fontId="20"/>
  </si>
  <si>
    <t>勘定科目</t>
    <phoneticPr fontId="20"/>
  </si>
  <si>
    <t>売上高</t>
    <rPh sb="0" eb="2">
      <t>ウリアゲ</t>
    </rPh>
    <rPh sb="2" eb="3">
      <t>ダカ</t>
    </rPh>
    <phoneticPr fontId="27"/>
  </si>
  <si>
    <t>農産物売上高</t>
    <rPh sb="0" eb="3">
      <t>ノウサンブツ</t>
    </rPh>
    <rPh sb="3" eb="5">
      <t>ウリア</t>
    </rPh>
    <rPh sb="5" eb="6">
      <t>ダカ</t>
    </rPh>
    <phoneticPr fontId="20"/>
  </si>
  <si>
    <t>作業受託収入</t>
    <rPh sb="0" eb="2">
      <t>サギョウ</t>
    </rPh>
    <rPh sb="2" eb="4">
      <t>ジュタク</t>
    </rPh>
    <rPh sb="4" eb="6">
      <t>シュウニュウ</t>
    </rPh>
    <phoneticPr fontId="20"/>
  </si>
  <si>
    <t>加工売上高</t>
    <rPh sb="0" eb="5">
      <t>カコウウリアゲダカ</t>
    </rPh>
    <phoneticPr fontId="16"/>
  </si>
  <si>
    <t>価格補填収入</t>
    <rPh sb="0" eb="6">
      <t>カカクホテンシュウニュウ</t>
    </rPh>
    <phoneticPr fontId="16"/>
  </si>
  <si>
    <t>畑作物の直接支払交付金（ゲタ対策）、牛マルキン、豚マルキン、肉用子牛生産者補給金</t>
    <rPh sb="0" eb="3">
      <t>ハタサクモツ</t>
    </rPh>
    <rPh sb="4" eb="8">
      <t>チョクセツシハライ</t>
    </rPh>
    <rPh sb="8" eb="11">
      <t>コウフキン</t>
    </rPh>
    <rPh sb="14" eb="16">
      <t>タイサク</t>
    </rPh>
    <rPh sb="30" eb="32">
      <t>ニクヨウ</t>
    </rPh>
    <rPh sb="32" eb="34">
      <t>コウシ</t>
    </rPh>
    <rPh sb="34" eb="37">
      <t>セイサンシャ</t>
    </rPh>
    <rPh sb="37" eb="40">
      <t>ホキュウキン</t>
    </rPh>
    <phoneticPr fontId="16"/>
  </si>
  <si>
    <t>その他収入</t>
    <rPh sb="2" eb="3">
      <t>タ</t>
    </rPh>
    <rPh sb="3" eb="5">
      <t>シュウニュウ</t>
    </rPh>
    <phoneticPr fontId="16"/>
  </si>
  <si>
    <t>【売上高】</t>
    <rPh sb="1" eb="3">
      <t>ウリアゲ</t>
    </rPh>
    <rPh sb="3" eb="4">
      <t>ダカ</t>
    </rPh>
    <phoneticPr fontId="27"/>
  </si>
  <si>
    <t>売上原価</t>
    <rPh sb="0" eb="2">
      <t>ウリアゲ</t>
    </rPh>
    <rPh sb="2" eb="4">
      <t>ゲンカ</t>
    </rPh>
    <phoneticPr fontId="27"/>
  </si>
  <si>
    <t>期首棚卸高①</t>
    <rPh sb="0" eb="2">
      <t>キシュ</t>
    </rPh>
    <rPh sb="2" eb="4">
      <t>タナオロシ</t>
    </rPh>
    <rPh sb="4" eb="5">
      <t>ダカ</t>
    </rPh>
    <phoneticPr fontId="27"/>
  </si>
  <si>
    <t>商品仕入高②</t>
    <rPh sb="0" eb="2">
      <t>ショウヒン</t>
    </rPh>
    <rPh sb="2" eb="4">
      <t>シイレ</t>
    </rPh>
    <rPh sb="4" eb="5">
      <t>ダカ</t>
    </rPh>
    <phoneticPr fontId="27"/>
  </si>
  <si>
    <t>当期製品生産原価③</t>
    <rPh sb="0" eb="2">
      <t>トウキ</t>
    </rPh>
    <rPh sb="2" eb="4">
      <t>セイヒン</t>
    </rPh>
    <rPh sb="4" eb="6">
      <t>セイサン</t>
    </rPh>
    <rPh sb="6" eb="8">
      <t>ゲンカ</t>
    </rPh>
    <phoneticPr fontId="27"/>
  </si>
  <si>
    <t>合計④（①＋②＋③）</t>
    <rPh sb="0" eb="2">
      <t>ゴウケイ</t>
    </rPh>
    <phoneticPr fontId="27"/>
  </si>
  <si>
    <t>期末棚卸高⑤</t>
    <rPh sb="0" eb="2">
      <t>キマツ</t>
    </rPh>
    <rPh sb="2" eb="4">
      <t>タナオロシ</t>
    </rPh>
    <rPh sb="4" eb="5">
      <t>ダカ</t>
    </rPh>
    <phoneticPr fontId="27"/>
  </si>
  <si>
    <t>【売上原価（④－⑤）】</t>
    <rPh sb="1" eb="3">
      <t>ウリアゲ</t>
    </rPh>
    <rPh sb="3" eb="5">
      <t>ゲンカ</t>
    </rPh>
    <phoneticPr fontId="27"/>
  </si>
  <si>
    <t>【売上総利益】</t>
    <rPh sb="1" eb="3">
      <t>ウリアゲ</t>
    </rPh>
    <rPh sb="3" eb="6">
      <t>ソウリエキ</t>
    </rPh>
    <phoneticPr fontId="27"/>
  </si>
  <si>
    <t>販売費及び一般管理費</t>
    <rPh sb="0" eb="3">
      <t>ハンバイヒ</t>
    </rPh>
    <rPh sb="3" eb="4">
      <t>オヨ</t>
    </rPh>
    <rPh sb="5" eb="7">
      <t>イッパン</t>
    </rPh>
    <rPh sb="7" eb="10">
      <t>カンリヒ</t>
    </rPh>
    <phoneticPr fontId="27"/>
  </si>
  <si>
    <t>【営業利益・損益】</t>
    <rPh sb="1" eb="3">
      <t>エイギョウ</t>
    </rPh>
    <rPh sb="3" eb="5">
      <t>リエキ</t>
    </rPh>
    <rPh sb="6" eb="8">
      <t>ソンエキ</t>
    </rPh>
    <phoneticPr fontId="27"/>
  </si>
  <si>
    <t>営業外収益</t>
    <rPh sb="0" eb="3">
      <t>エイギョウガイ</t>
    </rPh>
    <rPh sb="3" eb="5">
      <t>シュウエキ</t>
    </rPh>
    <phoneticPr fontId="27"/>
  </si>
  <si>
    <t>受取利息</t>
    <rPh sb="0" eb="2">
      <t>ウケトリ</t>
    </rPh>
    <rPh sb="2" eb="4">
      <t>リソク</t>
    </rPh>
    <phoneticPr fontId="27"/>
  </si>
  <si>
    <t>受取配当金</t>
    <rPh sb="0" eb="2">
      <t>ウケトリ</t>
    </rPh>
    <rPh sb="2" eb="5">
      <t>ハイトウキン</t>
    </rPh>
    <phoneticPr fontId="27"/>
  </si>
  <si>
    <t>受取共済金</t>
    <rPh sb="0" eb="2">
      <t>ウケトリ</t>
    </rPh>
    <rPh sb="2" eb="4">
      <t>キョウサイ</t>
    </rPh>
    <rPh sb="4" eb="5">
      <t>キン</t>
    </rPh>
    <phoneticPr fontId="27"/>
  </si>
  <si>
    <t>助成金・交付金収入</t>
    <rPh sb="0" eb="2">
      <t>ジョセイ</t>
    </rPh>
    <rPh sb="2" eb="3">
      <t>キン</t>
    </rPh>
    <rPh sb="4" eb="7">
      <t>コウフキン</t>
    </rPh>
    <rPh sb="7" eb="9">
      <t>シュウニュウ</t>
    </rPh>
    <phoneticPr fontId="27"/>
  </si>
  <si>
    <t>水田活用の直接支払交付金、転作関連（産地交付金）、持続的酪農経営支援交付金</t>
    <rPh sb="0" eb="4">
      <t>スイデンカツヨウ</t>
    </rPh>
    <rPh sb="5" eb="9">
      <t>チョクセツシハライ</t>
    </rPh>
    <rPh sb="9" eb="12">
      <t>コウフキン</t>
    </rPh>
    <rPh sb="13" eb="17">
      <t>テンサクカンレン</t>
    </rPh>
    <rPh sb="18" eb="20">
      <t>サンチ</t>
    </rPh>
    <rPh sb="20" eb="23">
      <t>コウフキン</t>
    </rPh>
    <rPh sb="25" eb="28">
      <t>ジゾクテキ</t>
    </rPh>
    <rPh sb="28" eb="32">
      <t>ラクノウケイエイ</t>
    </rPh>
    <rPh sb="32" eb="37">
      <t>シエンコウフキン</t>
    </rPh>
    <phoneticPr fontId="16"/>
  </si>
  <si>
    <t>一般助成収入</t>
    <rPh sb="0" eb="6">
      <t>イッパンジョセイシュウニュウ</t>
    </rPh>
    <phoneticPr fontId="16"/>
  </si>
  <si>
    <t>中山間地域等直接支払交付金、経常的に交付される助成金</t>
    <rPh sb="0" eb="3">
      <t>チュウサンカン</t>
    </rPh>
    <rPh sb="3" eb="6">
      <t>チイキトウ</t>
    </rPh>
    <rPh sb="6" eb="13">
      <t>チョクセツシハライコウフキン</t>
    </rPh>
    <rPh sb="14" eb="17">
      <t>ケイジョウテキ</t>
    </rPh>
    <rPh sb="18" eb="20">
      <t>コウフ</t>
    </rPh>
    <rPh sb="23" eb="26">
      <t>ジョセイキン</t>
    </rPh>
    <phoneticPr fontId="16"/>
  </si>
  <si>
    <t>雑収入</t>
    <rPh sb="0" eb="3">
      <t>ザツシュウニュウ</t>
    </rPh>
    <phoneticPr fontId="16"/>
  </si>
  <si>
    <t>その他の営業外収益</t>
    <rPh sb="2" eb="3">
      <t>タ</t>
    </rPh>
    <rPh sb="4" eb="7">
      <t>エイギョウガイ</t>
    </rPh>
    <rPh sb="7" eb="9">
      <t>シュウエキ</t>
    </rPh>
    <phoneticPr fontId="16"/>
  </si>
  <si>
    <t>【営業外収益】</t>
    <rPh sb="1" eb="4">
      <t>エイギョウガイ</t>
    </rPh>
    <rPh sb="4" eb="6">
      <t>シュウエキ</t>
    </rPh>
    <phoneticPr fontId="27"/>
  </si>
  <si>
    <t>営業外費用</t>
    <rPh sb="0" eb="3">
      <t>エイギョウガイ</t>
    </rPh>
    <rPh sb="3" eb="5">
      <t>ヒヨウ</t>
    </rPh>
    <phoneticPr fontId="27"/>
  </si>
  <si>
    <t>支払利息</t>
    <rPh sb="0" eb="2">
      <t>シハライ</t>
    </rPh>
    <rPh sb="2" eb="4">
      <t>リソク</t>
    </rPh>
    <phoneticPr fontId="27"/>
  </si>
  <si>
    <t>転作補償金</t>
    <phoneticPr fontId="20"/>
  </si>
  <si>
    <t>【営業外費用】</t>
    <rPh sb="1" eb="4">
      <t>エイギョウガイ</t>
    </rPh>
    <rPh sb="4" eb="6">
      <t>ヒヨウ</t>
    </rPh>
    <phoneticPr fontId="27"/>
  </si>
  <si>
    <t>【経常利益】</t>
    <rPh sb="1" eb="3">
      <t>ケイジョウ</t>
    </rPh>
    <rPh sb="3" eb="5">
      <t>リエキ</t>
    </rPh>
    <phoneticPr fontId="27"/>
  </si>
  <si>
    <t>特別利益</t>
    <rPh sb="0" eb="2">
      <t>トクベツ</t>
    </rPh>
    <rPh sb="2" eb="4">
      <t>リエキ</t>
    </rPh>
    <phoneticPr fontId="27"/>
  </si>
  <si>
    <t>固定資産売却益</t>
    <rPh sb="0" eb="2">
      <t>コテイ</t>
    </rPh>
    <rPh sb="2" eb="4">
      <t>シサン</t>
    </rPh>
    <rPh sb="4" eb="6">
      <t>バイキャク</t>
    </rPh>
    <rPh sb="6" eb="7">
      <t>エキ</t>
    </rPh>
    <phoneticPr fontId="27"/>
  </si>
  <si>
    <t>補助金収入</t>
    <rPh sb="0" eb="3">
      <t>ホジョキン</t>
    </rPh>
    <rPh sb="3" eb="5">
      <t>シュウニュウ</t>
    </rPh>
    <phoneticPr fontId="27"/>
  </si>
  <si>
    <t>経営所得安定対策（ナラシ交付金）、固定資産取得のためのに交付された補助金</t>
    <rPh sb="0" eb="4">
      <t>ケイエイショトク</t>
    </rPh>
    <rPh sb="4" eb="8">
      <t>アンテイタイサク</t>
    </rPh>
    <rPh sb="12" eb="15">
      <t>コウフキン</t>
    </rPh>
    <rPh sb="17" eb="23">
      <t>コテイシサンシュトク</t>
    </rPh>
    <rPh sb="28" eb="30">
      <t>コウフ</t>
    </rPh>
    <rPh sb="33" eb="36">
      <t>ホジョキン</t>
    </rPh>
    <phoneticPr fontId="16"/>
  </si>
  <si>
    <t>収入保険補填収入</t>
    <rPh sb="0" eb="2">
      <t>シュウニュウ</t>
    </rPh>
    <rPh sb="2" eb="4">
      <t>ホケン</t>
    </rPh>
    <rPh sb="4" eb="6">
      <t>ホテン</t>
    </rPh>
    <rPh sb="6" eb="8">
      <t>シュウニュウ</t>
    </rPh>
    <phoneticPr fontId="16"/>
  </si>
  <si>
    <t>収入保険の保険金等見積額</t>
    <rPh sb="0" eb="2">
      <t>シュウニュウ</t>
    </rPh>
    <rPh sb="2" eb="4">
      <t>ホケン</t>
    </rPh>
    <rPh sb="5" eb="8">
      <t>ホケンキン</t>
    </rPh>
    <rPh sb="8" eb="9">
      <t>ナド</t>
    </rPh>
    <rPh sb="9" eb="11">
      <t>ミツモリ</t>
    </rPh>
    <rPh sb="11" eb="12">
      <t>ガク</t>
    </rPh>
    <phoneticPr fontId="16"/>
  </si>
  <si>
    <t>貸倒引当金戻入</t>
    <rPh sb="0" eb="2">
      <t>カシダオレ</t>
    </rPh>
    <rPh sb="2" eb="4">
      <t>ヒキアテ</t>
    </rPh>
    <rPh sb="4" eb="5">
      <t>キン</t>
    </rPh>
    <rPh sb="5" eb="7">
      <t>モドシイレ</t>
    </rPh>
    <phoneticPr fontId="27"/>
  </si>
  <si>
    <t>受取共済金</t>
    <rPh sb="0" eb="2">
      <t>ウケトリ</t>
    </rPh>
    <rPh sb="2" eb="5">
      <t>キョウサイキン</t>
    </rPh>
    <phoneticPr fontId="16"/>
  </si>
  <si>
    <t>共済金、保険金</t>
    <rPh sb="0" eb="3">
      <t>キョウサイキン</t>
    </rPh>
    <rPh sb="4" eb="7">
      <t>ホケンキン</t>
    </rPh>
    <phoneticPr fontId="16"/>
  </si>
  <si>
    <t>【特別利益】</t>
    <rPh sb="1" eb="3">
      <t>トクベツ</t>
    </rPh>
    <rPh sb="3" eb="5">
      <t>リエキ</t>
    </rPh>
    <phoneticPr fontId="27"/>
  </si>
  <si>
    <t>特別損失</t>
    <rPh sb="0" eb="2">
      <t>トクベツ</t>
    </rPh>
    <rPh sb="2" eb="4">
      <t>ソンシツ</t>
    </rPh>
    <phoneticPr fontId="27"/>
  </si>
  <si>
    <t>固定資産圧縮損</t>
    <rPh sb="0" eb="2">
      <t>コテイ</t>
    </rPh>
    <rPh sb="2" eb="4">
      <t>シサン</t>
    </rPh>
    <rPh sb="4" eb="6">
      <t>アッシュク</t>
    </rPh>
    <rPh sb="6" eb="7">
      <t>ソン</t>
    </rPh>
    <phoneticPr fontId="27"/>
  </si>
  <si>
    <t>固定資産除却損</t>
    <rPh sb="0" eb="2">
      <t>コテイ</t>
    </rPh>
    <rPh sb="2" eb="4">
      <t>シサン</t>
    </rPh>
    <rPh sb="4" eb="6">
      <t>ジョキャク</t>
    </rPh>
    <rPh sb="6" eb="7">
      <t>ソン</t>
    </rPh>
    <phoneticPr fontId="27"/>
  </si>
  <si>
    <t>【特別損失】</t>
    <rPh sb="1" eb="3">
      <t>トクベツ</t>
    </rPh>
    <rPh sb="3" eb="5">
      <t>ソンシツ</t>
    </rPh>
    <phoneticPr fontId="27"/>
  </si>
  <si>
    <t>【税引前当期純利益】</t>
    <rPh sb="1" eb="4">
      <t>ゼイビキマエ</t>
    </rPh>
    <rPh sb="4" eb="6">
      <t>トウキ</t>
    </rPh>
    <rPh sb="6" eb="9">
      <t>ジュンリエキ</t>
    </rPh>
    <phoneticPr fontId="27"/>
  </si>
  <si>
    <t>法人税住民税事業税</t>
    <rPh sb="0" eb="3">
      <t>ホウジンゼイ</t>
    </rPh>
    <rPh sb="3" eb="6">
      <t>ジュウミンゼイ</t>
    </rPh>
    <rPh sb="6" eb="9">
      <t>ジギョウゼイ</t>
    </rPh>
    <phoneticPr fontId="27"/>
  </si>
  <si>
    <t>【当期純利益】</t>
    <rPh sb="1" eb="3">
      <t>トウキ</t>
    </rPh>
    <rPh sb="3" eb="6">
      <t>ジュンリエキ</t>
    </rPh>
    <phoneticPr fontId="27"/>
  </si>
  <si>
    <t>（法人_経営診断 2/5）</t>
    <rPh sb="1" eb="3">
      <t>ホウジン</t>
    </rPh>
    <rPh sb="4" eb="6">
      <t>ケイエイ</t>
    </rPh>
    <phoneticPr fontId="16"/>
  </si>
  <si>
    <t>貸借対照表</t>
    <rPh sb="0" eb="2">
      <t>タイシャク</t>
    </rPh>
    <rPh sb="2" eb="5">
      <t>タイショウヒョウ</t>
    </rPh>
    <phoneticPr fontId="20"/>
  </si>
  <si>
    <t>流
動
資
産</t>
    <rPh sb="0" eb="1">
      <t>リュウ</t>
    </rPh>
    <rPh sb="2" eb="3">
      <t>ドウ</t>
    </rPh>
    <rPh sb="4" eb="5">
      <t>シ</t>
    </rPh>
    <rPh sb="6" eb="7">
      <t>サン</t>
    </rPh>
    <phoneticPr fontId="27"/>
  </si>
  <si>
    <t>現金及び預金</t>
    <rPh sb="0" eb="2">
      <t>ゲンキン</t>
    </rPh>
    <rPh sb="2" eb="3">
      <t>オヨ</t>
    </rPh>
    <rPh sb="4" eb="6">
      <t>ヨキン</t>
    </rPh>
    <phoneticPr fontId="27"/>
  </si>
  <si>
    <t>製品</t>
    <rPh sb="0" eb="2">
      <t>セイヒン</t>
    </rPh>
    <phoneticPr fontId="27"/>
  </si>
  <si>
    <t>仕掛品</t>
    <rPh sb="0" eb="3">
      <t>シカカリヒン</t>
    </rPh>
    <phoneticPr fontId="27"/>
  </si>
  <si>
    <t>貸倒引当金</t>
    <rPh sb="0" eb="5">
      <t>カシダオレヒキアテキン</t>
    </rPh>
    <phoneticPr fontId="27"/>
  </si>
  <si>
    <t>【流動資産計】</t>
    <rPh sb="1" eb="3">
      <t>リュウドウ</t>
    </rPh>
    <rPh sb="3" eb="5">
      <t>シサン</t>
    </rPh>
    <rPh sb="5" eb="6">
      <t>ケイ</t>
    </rPh>
    <phoneticPr fontId="27"/>
  </si>
  <si>
    <t>建物</t>
    <rPh sb="0" eb="2">
      <t>タテモノ</t>
    </rPh>
    <phoneticPr fontId="27"/>
  </si>
  <si>
    <t>建物附属設備</t>
    <rPh sb="0" eb="2">
      <t>タテモノ</t>
    </rPh>
    <rPh sb="2" eb="4">
      <t>フゾク</t>
    </rPh>
    <rPh sb="4" eb="6">
      <t>セツビ</t>
    </rPh>
    <phoneticPr fontId="27"/>
  </si>
  <si>
    <t>構築物</t>
    <rPh sb="0" eb="3">
      <t>コウチクブツ</t>
    </rPh>
    <phoneticPr fontId="27"/>
  </si>
  <si>
    <t>機械装置</t>
    <rPh sb="0" eb="2">
      <t>キカイ</t>
    </rPh>
    <rPh sb="2" eb="4">
      <t>ソウチ</t>
    </rPh>
    <phoneticPr fontId="27"/>
  </si>
  <si>
    <t>車両運搬具</t>
    <rPh sb="0" eb="2">
      <t>シャリョウ</t>
    </rPh>
    <rPh sb="2" eb="5">
      <t>ウンパング</t>
    </rPh>
    <phoneticPr fontId="27"/>
  </si>
  <si>
    <t>工具器具備品</t>
    <rPh sb="0" eb="2">
      <t>コウグ</t>
    </rPh>
    <rPh sb="2" eb="4">
      <t>キグ</t>
    </rPh>
    <rPh sb="4" eb="6">
      <t>ビヒン</t>
    </rPh>
    <phoneticPr fontId="27"/>
  </si>
  <si>
    <t>リース資産</t>
    <rPh sb="3" eb="5">
      <t>シサン</t>
    </rPh>
    <phoneticPr fontId="27"/>
  </si>
  <si>
    <t>【有形固定資産計】</t>
    <rPh sb="1" eb="3">
      <t>ユウケイ</t>
    </rPh>
    <rPh sb="3" eb="5">
      <t>コテイ</t>
    </rPh>
    <rPh sb="5" eb="7">
      <t>シサン</t>
    </rPh>
    <rPh sb="7" eb="8">
      <t>ケイ</t>
    </rPh>
    <phoneticPr fontId="27"/>
  </si>
  <si>
    <t>無形固定資産</t>
    <rPh sb="0" eb="2">
      <t>ムケイ</t>
    </rPh>
    <rPh sb="2" eb="4">
      <t>コテイ</t>
    </rPh>
    <rPh sb="4" eb="6">
      <t>シサン</t>
    </rPh>
    <phoneticPr fontId="27"/>
  </si>
  <si>
    <t>電話加入権</t>
    <rPh sb="0" eb="2">
      <t>デンワ</t>
    </rPh>
    <rPh sb="2" eb="5">
      <t>カニュウケン</t>
    </rPh>
    <phoneticPr fontId="27"/>
  </si>
  <si>
    <t>【無形固定資産計】</t>
    <rPh sb="1" eb="3">
      <t>ムケイ</t>
    </rPh>
    <rPh sb="3" eb="5">
      <t>コテイ</t>
    </rPh>
    <rPh sb="5" eb="7">
      <t>シサン</t>
    </rPh>
    <rPh sb="7" eb="8">
      <t>ケイ</t>
    </rPh>
    <phoneticPr fontId="27"/>
  </si>
  <si>
    <t>投資その他の資産</t>
    <rPh sb="0" eb="2">
      <t>トウシ</t>
    </rPh>
    <rPh sb="4" eb="5">
      <t>タ</t>
    </rPh>
    <rPh sb="6" eb="8">
      <t>シサン</t>
    </rPh>
    <phoneticPr fontId="27"/>
  </si>
  <si>
    <t>出資金</t>
    <rPh sb="0" eb="3">
      <t>シュッシキン</t>
    </rPh>
    <phoneticPr fontId="27"/>
  </si>
  <si>
    <t>長期前払費用</t>
    <rPh sb="0" eb="2">
      <t>チョウキ</t>
    </rPh>
    <rPh sb="2" eb="4">
      <t>マエバライ</t>
    </rPh>
    <rPh sb="4" eb="6">
      <t>ヒヨウ</t>
    </rPh>
    <phoneticPr fontId="27"/>
  </si>
  <si>
    <t>保険積立金</t>
    <rPh sb="0" eb="2">
      <t>ホケン</t>
    </rPh>
    <rPh sb="2" eb="5">
      <t>ツミタテキン</t>
    </rPh>
    <phoneticPr fontId="27"/>
  </si>
  <si>
    <t>預け金</t>
    <rPh sb="0" eb="1">
      <t>アズ</t>
    </rPh>
    <rPh sb="2" eb="3">
      <t>キン</t>
    </rPh>
    <phoneticPr fontId="27"/>
  </si>
  <si>
    <t>【投資その他の資産計】</t>
    <rPh sb="1" eb="3">
      <t>トウシ</t>
    </rPh>
    <rPh sb="5" eb="6">
      <t>タ</t>
    </rPh>
    <rPh sb="7" eb="9">
      <t>シサン</t>
    </rPh>
    <rPh sb="9" eb="10">
      <t>ケイ</t>
    </rPh>
    <phoneticPr fontId="27"/>
  </si>
  <si>
    <t>【固定資産計】</t>
    <rPh sb="1" eb="3">
      <t>コテイ</t>
    </rPh>
    <rPh sb="3" eb="5">
      <t>シサン</t>
    </rPh>
    <rPh sb="5" eb="6">
      <t>ケイ</t>
    </rPh>
    <phoneticPr fontId="27"/>
  </si>
  <si>
    <t>【資産の部計】</t>
    <rPh sb="1" eb="3">
      <t>シサン</t>
    </rPh>
    <rPh sb="4" eb="5">
      <t>ブ</t>
    </rPh>
    <rPh sb="5" eb="6">
      <t>ケイ</t>
    </rPh>
    <phoneticPr fontId="27"/>
  </si>
  <si>
    <t>流
動
負
債</t>
    <rPh sb="0" eb="1">
      <t>リュウ</t>
    </rPh>
    <rPh sb="2" eb="3">
      <t>ドウ</t>
    </rPh>
    <rPh sb="4" eb="5">
      <t>フ</t>
    </rPh>
    <rPh sb="6" eb="7">
      <t>サイ</t>
    </rPh>
    <phoneticPr fontId="27"/>
  </si>
  <si>
    <t>短期借入金</t>
    <rPh sb="0" eb="2">
      <t>タンキ</t>
    </rPh>
    <rPh sb="2" eb="5">
      <t>カリイレキン</t>
    </rPh>
    <phoneticPr fontId="27"/>
  </si>
  <si>
    <t>１年以内返済長期借入金</t>
    <rPh sb="1" eb="2">
      <t>ネン</t>
    </rPh>
    <rPh sb="2" eb="4">
      <t>イナイ</t>
    </rPh>
    <rPh sb="4" eb="6">
      <t>ヘンサイ</t>
    </rPh>
    <rPh sb="6" eb="8">
      <t>チョウキ</t>
    </rPh>
    <rPh sb="8" eb="11">
      <t>カリイレキン</t>
    </rPh>
    <phoneticPr fontId="27"/>
  </si>
  <si>
    <t>１年以内支払リース債務</t>
    <rPh sb="1" eb="2">
      <t>ネン</t>
    </rPh>
    <rPh sb="2" eb="4">
      <t>イナイ</t>
    </rPh>
    <rPh sb="4" eb="6">
      <t>シハライ</t>
    </rPh>
    <rPh sb="9" eb="11">
      <t>サイム</t>
    </rPh>
    <phoneticPr fontId="27"/>
  </si>
  <si>
    <t>未払法人税</t>
    <rPh sb="0" eb="2">
      <t>ミハライ</t>
    </rPh>
    <rPh sb="2" eb="5">
      <t>ホウジンゼイ</t>
    </rPh>
    <phoneticPr fontId="27"/>
  </si>
  <si>
    <t>未払消費税等</t>
    <rPh sb="0" eb="2">
      <t>ミハライ</t>
    </rPh>
    <rPh sb="2" eb="5">
      <t>ショウヒゼイ</t>
    </rPh>
    <rPh sb="5" eb="6">
      <t>トウ</t>
    </rPh>
    <phoneticPr fontId="27"/>
  </si>
  <si>
    <t>【流動負債計】</t>
    <rPh sb="1" eb="3">
      <t>リュウドウ</t>
    </rPh>
    <rPh sb="3" eb="5">
      <t>フサイ</t>
    </rPh>
    <rPh sb="5" eb="6">
      <t>ケイ</t>
    </rPh>
    <phoneticPr fontId="27"/>
  </si>
  <si>
    <t>固
定
負
債</t>
    <rPh sb="0" eb="1">
      <t>コ</t>
    </rPh>
    <rPh sb="2" eb="3">
      <t>サダム</t>
    </rPh>
    <rPh sb="4" eb="5">
      <t>フ</t>
    </rPh>
    <rPh sb="6" eb="7">
      <t>サイ</t>
    </rPh>
    <phoneticPr fontId="27"/>
  </si>
  <si>
    <t>長期借入金</t>
    <rPh sb="0" eb="2">
      <t>チョウキ</t>
    </rPh>
    <rPh sb="2" eb="5">
      <t>カリイレキン</t>
    </rPh>
    <phoneticPr fontId="27"/>
  </si>
  <si>
    <t>リース債務</t>
    <rPh sb="3" eb="5">
      <t>サイム</t>
    </rPh>
    <phoneticPr fontId="27"/>
  </si>
  <si>
    <t>長期未払金</t>
    <rPh sb="0" eb="2">
      <t>チョウキ</t>
    </rPh>
    <rPh sb="2" eb="5">
      <t>ミハライキン</t>
    </rPh>
    <phoneticPr fontId="27"/>
  </si>
  <si>
    <t>【固定負債計】</t>
    <rPh sb="1" eb="3">
      <t>コテイ</t>
    </rPh>
    <rPh sb="3" eb="5">
      <t>フサイ</t>
    </rPh>
    <rPh sb="5" eb="6">
      <t>ケイ</t>
    </rPh>
    <phoneticPr fontId="27"/>
  </si>
  <si>
    <t>【負債の部計】</t>
    <rPh sb="1" eb="3">
      <t>フサイ</t>
    </rPh>
    <rPh sb="4" eb="5">
      <t>ブ</t>
    </rPh>
    <rPh sb="5" eb="6">
      <t>ケイ</t>
    </rPh>
    <phoneticPr fontId="27"/>
  </si>
  <si>
    <t>純資産</t>
    <rPh sb="0" eb="1">
      <t>ジュン</t>
    </rPh>
    <rPh sb="1" eb="3">
      <t>シサン</t>
    </rPh>
    <phoneticPr fontId="27"/>
  </si>
  <si>
    <t>利益剰余金</t>
    <rPh sb="0" eb="2">
      <t>リエキ</t>
    </rPh>
    <rPh sb="2" eb="5">
      <t>ジョウヨキン</t>
    </rPh>
    <phoneticPr fontId="16"/>
  </si>
  <si>
    <t>利益準備金</t>
    <rPh sb="0" eb="2">
      <t>リエキ</t>
    </rPh>
    <rPh sb="2" eb="5">
      <t>ジュンビキン</t>
    </rPh>
    <phoneticPr fontId="16"/>
  </si>
  <si>
    <t>任意積立金</t>
    <rPh sb="0" eb="2">
      <t>ニンイ</t>
    </rPh>
    <rPh sb="2" eb="5">
      <t>ツミタテキン</t>
    </rPh>
    <phoneticPr fontId="16"/>
  </si>
  <si>
    <t>繰越利益剰余金</t>
    <rPh sb="0" eb="2">
      <t>クリコシ</t>
    </rPh>
    <rPh sb="2" eb="4">
      <t>リエキ</t>
    </rPh>
    <rPh sb="4" eb="7">
      <t>ジョウヨキン</t>
    </rPh>
    <phoneticPr fontId="16"/>
  </si>
  <si>
    <t>(うち当期純利益)</t>
    <rPh sb="3" eb="5">
      <t>トウキ</t>
    </rPh>
    <rPh sb="5" eb="8">
      <t>ジュンリエキ</t>
    </rPh>
    <phoneticPr fontId="16"/>
  </si>
  <si>
    <t>【利益剰余金】</t>
    <rPh sb="1" eb="6">
      <t>リエキジョウヨキン</t>
    </rPh>
    <phoneticPr fontId="16"/>
  </si>
  <si>
    <t>【純資産の部計】</t>
    <rPh sb="1" eb="2">
      <t>ジュン</t>
    </rPh>
    <rPh sb="2" eb="4">
      <t>シサン</t>
    </rPh>
    <rPh sb="5" eb="6">
      <t>ブ</t>
    </rPh>
    <rPh sb="6" eb="7">
      <t>ケイ</t>
    </rPh>
    <phoneticPr fontId="27"/>
  </si>
  <si>
    <t>【負債・純資産の部計】</t>
    <rPh sb="1" eb="3">
      <t>フサイ</t>
    </rPh>
    <rPh sb="4" eb="5">
      <t>ジュン</t>
    </rPh>
    <rPh sb="5" eb="7">
      <t>シサン</t>
    </rPh>
    <rPh sb="8" eb="9">
      <t>ブ</t>
    </rPh>
    <rPh sb="9" eb="10">
      <t>ケイ</t>
    </rPh>
    <phoneticPr fontId="27"/>
  </si>
  <si>
    <t>（法人_経営診断 3/5）</t>
    <rPh sb="1" eb="3">
      <t>ホウジン</t>
    </rPh>
    <rPh sb="4" eb="6">
      <t>ケイエイ</t>
    </rPh>
    <phoneticPr fontId="16"/>
  </si>
  <si>
    <t>生　産　原　価</t>
    <rPh sb="0" eb="1">
      <t>ショウ</t>
    </rPh>
    <rPh sb="2" eb="3">
      <t>サン</t>
    </rPh>
    <rPh sb="4" eb="5">
      <t>ハラ</t>
    </rPh>
    <rPh sb="6" eb="7">
      <t>アタイ</t>
    </rPh>
    <phoneticPr fontId="20"/>
  </si>
  <si>
    <t>材料費</t>
    <rPh sb="0" eb="3">
      <t>ザイリョウヒ</t>
    </rPh>
    <phoneticPr fontId="27"/>
  </si>
  <si>
    <t>期首材料棚卸高</t>
    <rPh sb="0" eb="2">
      <t>キシュ</t>
    </rPh>
    <rPh sb="2" eb="4">
      <t>ザイリョウ</t>
    </rPh>
    <rPh sb="4" eb="6">
      <t>タナオロシ</t>
    </rPh>
    <rPh sb="6" eb="7">
      <t>ダカ</t>
    </rPh>
    <phoneticPr fontId="27"/>
  </si>
  <si>
    <t>農薬費</t>
    <rPh sb="0" eb="2">
      <t>ノウヤク</t>
    </rPh>
    <rPh sb="2" eb="3">
      <t>ヒ</t>
    </rPh>
    <phoneticPr fontId="27"/>
  </si>
  <si>
    <t>合　計</t>
    <rPh sb="0" eb="1">
      <t>ゴウ</t>
    </rPh>
    <rPh sb="2" eb="3">
      <t>ケイ</t>
    </rPh>
    <phoneticPr fontId="27"/>
  </si>
  <si>
    <t>期末材料棚卸高</t>
    <rPh sb="0" eb="2">
      <t>キマツ</t>
    </rPh>
    <rPh sb="2" eb="4">
      <t>ザイリョウ</t>
    </rPh>
    <rPh sb="4" eb="7">
      <t>タナオロシダカ</t>
    </rPh>
    <phoneticPr fontId="27"/>
  </si>
  <si>
    <t>【材料費】</t>
    <rPh sb="1" eb="4">
      <t>ザイリョウヒ</t>
    </rPh>
    <phoneticPr fontId="27"/>
  </si>
  <si>
    <t>労務費</t>
    <rPh sb="0" eb="3">
      <t>ロウムヒ</t>
    </rPh>
    <phoneticPr fontId="27"/>
  </si>
  <si>
    <t>賃金</t>
    <rPh sb="0" eb="2">
      <t>チンギン</t>
    </rPh>
    <phoneticPr fontId="27"/>
  </si>
  <si>
    <t>法定福利費</t>
    <rPh sb="0" eb="5">
      <t>ホウテイフクリヒ</t>
    </rPh>
    <phoneticPr fontId="16"/>
  </si>
  <si>
    <t>福利厚生費</t>
    <rPh sb="0" eb="2">
      <t>フクリ</t>
    </rPh>
    <rPh sb="2" eb="5">
      <t>コウセイヒ</t>
    </rPh>
    <phoneticPr fontId="27"/>
  </si>
  <si>
    <t>賞与</t>
    <rPh sb="0" eb="2">
      <t>ショウヨ</t>
    </rPh>
    <phoneticPr fontId="27"/>
  </si>
  <si>
    <t>【労務費】</t>
    <rPh sb="1" eb="4">
      <t>ロウムヒ</t>
    </rPh>
    <phoneticPr fontId="27"/>
  </si>
  <si>
    <t>経費</t>
    <rPh sb="0" eb="2">
      <t>ケイヒ</t>
    </rPh>
    <phoneticPr fontId="27"/>
  </si>
  <si>
    <t>作業委託費</t>
    <rPh sb="0" eb="2">
      <t>サギョウ</t>
    </rPh>
    <rPh sb="2" eb="4">
      <t>イタク</t>
    </rPh>
    <rPh sb="4" eb="5">
      <t>ヒ</t>
    </rPh>
    <phoneticPr fontId="27"/>
  </si>
  <si>
    <t>消耗品費</t>
    <rPh sb="0" eb="3">
      <t>ショウモウヒン</t>
    </rPh>
    <rPh sb="3" eb="4">
      <t>ヒ</t>
    </rPh>
    <phoneticPr fontId="27"/>
  </si>
  <si>
    <t>動力光熱費</t>
    <rPh sb="0" eb="5">
      <t>ドウリョクコウネツヒ</t>
    </rPh>
    <phoneticPr fontId="27"/>
  </si>
  <si>
    <t>地代</t>
    <rPh sb="0" eb="2">
      <t>チダイ</t>
    </rPh>
    <phoneticPr fontId="27"/>
  </si>
  <si>
    <t>家賃</t>
    <rPh sb="0" eb="2">
      <t>ヤチン</t>
    </rPh>
    <phoneticPr fontId="27"/>
  </si>
  <si>
    <t>リース資産減価償却費</t>
    <rPh sb="3" eb="5">
      <t>シサン</t>
    </rPh>
    <rPh sb="5" eb="10">
      <t>ゲンカショウキャクヒ</t>
    </rPh>
    <phoneticPr fontId="27"/>
  </si>
  <si>
    <t>共済掛金</t>
    <rPh sb="0" eb="2">
      <t>キョウサイ</t>
    </rPh>
    <rPh sb="2" eb="4">
      <t>カケキン</t>
    </rPh>
    <phoneticPr fontId="27"/>
  </si>
  <si>
    <t>作業衣料費</t>
    <rPh sb="0" eb="2">
      <t>サギョウ</t>
    </rPh>
    <rPh sb="2" eb="4">
      <t>イリョウ</t>
    </rPh>
    <rPh sb="4" eb="5">
      <t>ヒ</t>
    </rPh>
    <phoneticPr fontId="27"/>
  </si>
  <si>
    <t>賃借料</t>
    <rPh sb="0" eb="3">
      <t>チンシャクリョウ</t>
    </rPh>
    <phoneticPr fontId="27"/>
  </si>
  <si>
    <t>【経費】</t>
    <rPh sb="1" eb="3">
      <t>ケイヒ</t>
    </rPh>
    <phoneticPr fontId="27"/>
  </si>
  <si>
    <t>当期総生産費用</t>
    <rPh sb="0" eb="2">
      <t>トウキ</t>
    </rPh>
    <rPh sb="2" eb="3">
      <t>ソウ</t>
    </rPh>
    <rPh sb="3" eb="5">
      <t>セイサン</t>
    </rPh>
    <rPh sb="5" eb="7">
      <t>ヒヨウ</t>
    </rPh>
    <phoneticPr fontId="27"/>
  </si>
  <si>
    <t>期首仕掛品棚卸高</t>
    <rPh sb="0" eb="2">
      <t>キシュ</t>
    </rPh>
    <rPh sb="2" eb="4">
      <t>シカカリ</t>
    </rPh>
    <rPh sb="4" eb="5">
      <t>ヒン</t>
    </rPh>
    <rPh sb="5" eb="7">
      <t>タナオロシ</t>
    </rPh>
    <rPh sb="7" eb="8">
      <t>ダカ</t>
    </rPh>
    <phoneticPr fontId="27"/>
  </si>
  <si>
    <t>合計</t>
    <rPh sb="0" eb="2">
      <t>ゴウケイ</t>
    </rPh>
    <phoneticPr fontId="27"/>
  </si>
  <si>
    <t>期末仕掛品棚卸高</t>
    <rPh sb="0" eb="2">
      <t>キマツ</t>
    </rPh>
    <rPh sb="2" eb="4">
      <t>シカカリ</t>
    </rPh>
    <rPh sb="4" eb="5">
      <t>ヒン</t>
    </rPh>
    <rPh sb="5" eb="7">
      <t>タナオロシ</t>
    </rPh>
    <rPh sb="7" eb="8">
      <t>ダカ</t>
    </rPh>
    <phoneticPr fontId="27"/>
  </si>
  <si>
    <t>当期製品生産原価</t>
    <rPh sb="0" eb="2">
      <t>トウキ</t>
    </rPh>
    <rPh sb="2" eb="4">
      <t>セイヒン</t>
    </rPh>
    <rPh sb="4" eb="6">
      <t>セイサン</t>
    </rPh>
    <rPh sb="6" eb="8">
      <t>ゲンカ</t>
    </rPh>
    <phoneticPr fontId="27"/>
  </si>
  <si>
    <t>（法人_経営診断 4/5）</t>
    <rPh sb="1" eb="3">
      <t>ホウジン</t>
    </rPh>
    <rPh sb="4" eb="6">
      <t>ケイエイ</t>
    </rPh>
    <phoneticPr fontId="16"/>
  </si>
  <si>
    <t>販売費及び一般管理費</t>
    <rPh sb="0" eb="3">
      <t>ハンバイヒ</t>
    </rPh>
    <rPh sb="3" eb="4">
      <t>オヨ</t>
    </rPh>
    <rPh sb="5" eb="7">
      <t>イッパン</t>
    </rPh>
    <rPh sb="7" eb="10">
      <t>カンリヒ</t>
    </rPh>
    <phoneticPr fontId="20"/>
  </si>
  <si>
    <t>役員報酬</t>
    <rPh sb="0" eb="4">
      <t>ヤクインホウシュウ</t>
    </rPh>
    <phoneticPr fontId="27"/>
  </si>
  <si>
    <t>給与</t>
    <rPh sb="0" eb="2">
      <t>キュウヨ</t>
    </rPh>
    <phoneticPr fontId="16"/>
  </si>
  <si>
    <t>法定福利費</t>
    <rPh sb="0" eb="2">
      <t>ホウテイ</t>
    </rPh>
    <rPh sb="2" eb="5">
      <t>フクリヒ</t>
    </rPh>
    <phoneticPr fontId="27"/>
  </si>
  <si>
    <t>福利厚生費</t>
    <rPh sb="0" eb="5">
      <t>フクリコウセイヒ</t>
    </rPh>
    <phoneticPr fontId="27"/>
  </si>
  <si>
    <t>広告宣伝費</t>
    <rPh sb="0" eb="5">
      <t>コウコクセンデンヒ</t>
    </rPh>
    <phoneticPr fontId="27"/>
  </si>
  <si>
    <t>荷造運賃</t>
    <rPh sb="0" eb="4">
      <t>ニヅクリウンチン</t>
    </rPh>
    <phoneticPr fontId="27"/>
  </si>
  <si>
    <t>支払手数料</t>
    <rPh sb="0" eb="2">
      <t>シハライ</t>
    </rPh>
    <rPh sb="2" eb="5">
      <t>テスウリョウ</t>
    </rPh>
    <phoneticPr fontId="27"/>
  </si>
  <si>
    <t>出荷経費</t>
    <rPh sb="0" eb="2">
      <t>シュッカ</t>
    </rPh>
    <rPh sb="2" eb="4">
      <t>ケイヒ</t>
    </rPh>
    <phoneticPr fontId="27"/>
  </si>
  <si>
    <t>諸会費</t>
    <rPh sb="0" eb="1">
      <t>ショ</t>
    </rPh>
    <rPh sb="1" eb="3">
      <t>カイヒ</t>
    </rPh>
    <phoneticPr fontId="27"/>
  </si>
  <si>
    <t>接待交際費</t>
    <rPh sb="0" eb="2">
      <t>セッタイ</t>
    </rPh>
    <rPh sb="2" eb="5">
      <t>コウサイヒ</t>
    </rPh>
    <phoneticPr fontId="27"/>
  </si>
  <si>
    <t>旅費交通費</t>
    <rPh sb="0" eb="2">
      <t>リョヒ</t>
    </rPh>
    <rPh sb="2" eb="5">
      <t>コウツウヒ</t>
    </rPh>
    <phoneticPr fontId="27"/>
  </si>
  <si>
    <t>通信費</t>
    <rPh sb="0" eb="3">
      <t>ツウシンヒ</t>
    </rPh>
    <phoneticPr fontId="27"/>
  </si>
  <si>
    <t>事務用消耗品費</t>
    <rPh sb="0" eb="3">
      <t>ジムヨウ</t>
    </rPh>
    <rPh sb="3" eb="6">
      <t>ショウモウヒン</t>
    </rPh>
    <rPh sb="6" eb="7">
      <t>ヒ</t>
    </rPh>
    <phoneticPr fontId="27"/>
  </si>
  <si>
    <t>減価償却費</t>
    <rPh sb="0" eb="2">
      <t>ゲンカ</t>
    </rPh>
    <rPh sb="2" eb="4">
      <t>ショウキャク</t>
    </rPh>
    <rPh sb="4" eb="5">
      <t>ヒ</t>
    </rPh>
    <phoneticPr fontId="16"/>
  </si>
  <si>
    <t>リース資産減価償却費</t>
    <rPh sb="3" eb="5">
      <t>シサン</t>
    </rPh>
    <rPh sb="5" eb="7">
      <t>ゲンカ</t>
    </rPh>
    <rPh sb="7" eb="9">
      <t>ショウキャク</t>
    </rPh>
    <rPh sb="9" eb="10">
      <t>ヒ</t>
    </rPh>
    <phoneticPr fontId="27"/>
  </si>
  <si>
    <t>貸倒引当金繰入</t>
    <rPh sb="0" eb="2">
      <t>カシダオレ</t>
    </rPh>
    <rPh sb="2" eb="4">
      <t>ヒキアテ</t>
    </rPh>
    <rPh sb="4" eb="5">
      <t>キン</t>
    </rPh>
    <rPh sb="5" eb="7">
      <t>クリイレ</t>
    </rPh>
    <phoneticPr fontId="27"/>
  </si>
  <si>
    <t>研修費</t>
    <rPh sb="0" eb="3">
      <t>ケンシュウヒ</t>
    </rPh>
    <phoneticPr fontId="27"/>
  </si>
  <si>
    <t>【販売及び一般管理費】</t>
    <rPh sb="1" eb="3">
      <t>ハンバイ</t>
    </rPh>
    <rPh sb="3" eb="4">
      <t>オヨ</t>
    </rPh>
    <rPh sb="5" eb="7">
      <t>イッパン</t>
    </rPh>
    <rPh sb="7" eb="10">
      <t>カンリヒ</t>
    </rPh>
    <phoneticPr fontId="27"/>
  </si>
  <si>
    <t>（法人_経営診断 5/5）</t>
    <rPh sb="1" eb="3">
      <t>ホウジン</t>
    </rPh>
    <rPh sb="4" eb="6">
      <t>ケイエイ</t>
    </rPh>
    <phoneticPr fontId="16"/>
  </si>
  <si>
    <t>経営診断指標</t>
    <rPh sb="0" eb="2">
      <t>ケイエイ</t>
    </rPh>
    <rPh sb="4" eb="6">
      <t>シヒョウ</t>
    </rPh>
    <phoneticPr fontId="20"/>
  </si>
  <si>
    <t>※下線の指標は参考値有り</t>
    <rPh sb="1" eb="3">
      <t>カセン</t>
    </rPh>
    <rPh sb="4" eb="6">
      <t>シヒョウ</t>
    </rPh>
    <rPh sb="7" eb="10">
      <t>サンコウチ</t>
    </rPh>
    <rPh sb="10" eb="11">
      <t>ア</t>
    </rPh>
    <phoneticPr fontId="16"/>
  </si>
  <si>
    <t>指　標</t>
    <rPh sb="0" eb="1">
      <t>ユビ</t>
    </rPh>
    <rPh sb="2" eb="3">
      <t>シルベ</t>
    </rPh>
    <phoneticPr fontId="16"/>
  </si>
  <si>
    <t>安全性分析</t>
    <rPh sb="0" eb="3">
      <t>アンゼンセイ</t>
    </rPh>
    <rPh sb="3" eb="5">
      <t>ブンセキ</t>
    </rPh>
    <phoneticPr fontId="20"/>
  </si>
  <si>
    <t>流動比率</t>
    <rPh sb="0" eb="1">
      <t>リュウ</t>
    </rPh>
    <rPh sb="1" eb="2">
      <t>ドウ</t>
    </rPh>
    <rPh sb="2" eb="3">
      <t>ヒ</t>
    </rPh>
    <rPh sb="3" eb="4">
      <t>リツ</t>
    </rPh>
    <phoneticPr fontId="20"/>
  </si>
  <si>
    <t>流動資産／流動負債×100</t>
    <rPh sb="0" eb="2">
      <t>リュウドウ</t>
    </rPh>
    <rPh sb="2" eb="4">
      <t>シサン</t>
    </rPh>
    <rPh sb="5" eb="7">
      <t>リュウドウ</t>
    </rPh>
    <rPh sb="7" eb="9">
      <t>フサイ</t>
    </rPh>
    <phoneticPr fontId="20"/>
  </si>
  <si>
    <t>当座比率</t>
    <rPh sb="0" eb="2">
      <t>トウザ</t>
    </rPh>
    <rPh sb="2" eb="3">
      <t>ヒ</t>
    </rPh>
    <rPh sb="3" eb="4">
      <t>リツ</t>
    </rPh>
    <phoneticPr fontId="20"/>
  </si>
  <si>
    <t>当座資産／流動負債×100</t>
    <rPh sb="0" eb="2">
      <t>トウザ</t>
    </rPh>
    <rPh sb="2" eb="4">
      <t>シサン</t>
    </rPh>
    <rPh sb="5" eb="7">
      <t>リュウドウ</t>
    </rPh>
    <rPh sb="7" eb="9">
      <t>フサイ</t>
    </rPh>
    <phoneticPr fontId="20"/>
  </si>
  <si>
    <t>自己資本比率</t>
    <rPh sb="0" eb="2">
      <t>ジコ</t>
    </rPh>
    <rPh sb="2" eb="4">
      <t>シホン</t>
    </rPh>
    <rPh sb="4" eb="6">
      <t>ヒリツ</t>
    </rPh>
    <phoneticPr fontId="20"/>
  </si>
  <si>
    <t>自己資本／総資本×100</t>
    <rPh sb="0" eb="2">
      <t>ジコ</t>
    </rPh>
    <rPh sb="2" eb="4">
      <t>シホン</t>
    </rPh>
    <rPh sb="5" eb="8">
      <t>ソウシホン</t>
    </rPh>
    <phoneticPr fontId="20"/>
  </si>
  <si>
    <t>固定比率</t>
    <rPh sb="0" eb="2">
      <t>コテイ</t>
    </rPh>
    <rPh sb="2" eb="3">
      <t>ヒ</t>
    </rPh>
    <rPh sb="3" eb="4">
      <t>リツ</t>
    </rPh>
    <phoneticPr fontId="20"/>
  </si>
  <si>
    <t>固定資産／自己資産×100</t>
    <rPh sb="0" eb="2">
      <t>コテイ</t>
    </rPh>
    <rPh sb="2" eb="4">
      <t>シサン</t>
    </rPh>
    <rPh sb="5" eb="7">
      <t>ジコ</t>
    </rPh>
    <rPh sb="7" eb="9">
      <t>シサン</t>
    </rPh>
    <phoneticPr fontId="20"/>
  </si>
  <si>
    <t>固定長期適合率</t>
    <rPh sb="0" eb="2">
      <t>コテイ</t>
    </rPh>
    <rPh sb="2" eb="4">
      <t>チョウキ</t>
    </rPh>
    <rPh sb="4" eb="7">
      <t>テキゴウリツ</t>
    </rPh>
    <phoneticPr fontId="20"/>
  </si>
  <si>
    <t>固定資産／（固定負債＋自己資本）×100</t>
    <rPh sb="0" eb="4">
      <t>コテイシサン</t>
    </rPh>
    <rPh sb="6" eb="8">
      <t>コテイ</t>
    </rPh>
    <rPh sb="8" eb="10">
      <t>フサイ</t>
    </rPh>
    <rPh sb="11" eb="13">
      <t>ジコ</t>
    </rPh>
    <rPh sb="13" eb="15">
      <t>シホン</t>
    </rPh>
    <phoneticPr fontId="20"/>
  </si>
  <si>
    <t>効率性・生産性分析</t>
    <rPh sb="0" eb="2">
      <t>コウリツ</t>
    </rPh>
    <rPh sb="2" eb="3">
      <t>セイ</t>
    </rPh>
    <rPh sb="4" eb="7">
      <t>セイサンセイ</t>
    </rPh>
    <rPh sb="7" eb="9">
      <t>ブンセキ</t>
    </rPh>
    <phoneticPr fontId="20"/>
  </si>
  <si>
    <t>総資本回転率</t>
    <phoneticPr fontId="16"/>
  </si>
  <si>
    <t>売上高／総資本</t>
    <rPh sb="4" eb="7">
      <t>ソウシホン</t>
    </rPh>
    <phoneticPr fontId="20"/>
  </si>
  <si>
    <t>有形固定資産回転率</t>
  </si>
  <si>
    <t>売上高／有形固定資産</t>
    <rPh sb="4" eb="6">
      <t>ユウケイ</t>
    </rPh>
    <rPh sb="6" eb="8">
      <t>コテイ</t>
    </rPh>
    <rPh sb="8" eb="10">
      <t>シサン</t>
    </rPh>
    <phoneticPr fontId="20"/>
  </si>
  <si>
    <t>棚卸資産回転率</t>
  </si>
  <si>
    <t>売上高／棚卸資産</t>
    <rPh sb="4" eb="6">
      <t>タナオロシ</t>
    </rPh>
    <rPh sb="6" eb="8">
      <t>シサン</t>
    </rPh>
    <phoneticPr fontId="20"/>
  </si>
  <si>
    <t>付加価値額</t>
  </si>
  <si>
    <t>経常利益＋人件費＋金融費用＋貸借料＋租税公課＋減価償却費</t>
    <rPh sb="0" eb="2">
      <t>ケイジョウ</t>
    </rPh>
    <rPh sb="2" eb="4">
      <t>リエキ</t>
    </rPh>
    <rPh sb="5" eb="8">
      <t>ジンケンヒ</t>
    </rPh>
    <rPh sb="9" eb="11">
      <t>キンユウ</t>
    </rPh>
    <rPh sb="11" eb="13">
      <t>ヒヨウ</t>
    </rPh>
    <rPh sb="14" eb="16">
      <t>タイシャク</t>
    </rPh>
    <rPh sb="16" eb="17">
      <t>リョウ</t>
    </rPh>
    <rPh sb="18" eb="20">
      <t>ソゼイ</t>
    </rPh>
    <rPh sb="20" eb="22">
      <t>コウカ</t>
    </rPh>
    <rPh sb="23" eb="25">
      <t>ゲンカ</t>
    </rPh>
    <rPh sb="25" eb="27">
      <t>ショウキャク</t>
    </rPh>
    <rPh sb="27" eb="28">
      <t>ヒ</t>
    </rPh>
    <phoneticPr fontId="20"/>
  </si>
  <si>
    <t>労働生産性</t>
  </si>
  <si>
    <t>付加価値額／従業員数（年平均）</t>
    <rPh sb="0" eb="2">
      <t>フカ</t>
    </rPh>
    <rPh sb="2" eb="4">
      <t>カチ</t>
    </rPh>
    <rPh sb="4" eb="5">
      <t>ガク</t>
    </rPh>
    <rPh sb="6" eb="9">
      <t>ジュウギョウイン</t>
    </rPh>
    <rPh sb="9" eb="10">
      <t>スウ</t>
    </rPh>
    <rPh sb="11" eb="14">
      <t>ネンヘイキン</t>
    </rPh>
    <phoneticPr fontId="20"/>
  </si>
  <si>
    <t>売上高原価率</t>
  </si>
  <si>
    <t>原価／売上高×100</t>
    <rPh sb="0" eb="2">
      <t>ゲンカ</t>
    </rPh>
    <phoneticPr fontId="20"/>
  </si>
  <si>
    <t>売上高材料費比率</t>
  </si>
  <si>
    <t>材料費／売上高×100</t>
    <rPh sb="0" eb="3">
      <t>ザイリョウヒ</t>
    </rPh>
    <phoneticPr fontId="20"/>
  </si>
  <si>
    <r>
      <t xml:space="preserve">売上高人件費比率
</t>
    </r>
    <r>
      <rPr>
        <sz val="11"/>
        <rFont val="ＭＳ 明朝"/>
        <family val="1"/>
        <charset val="128"/>
      </rPr>
      <t>（生産原価の人件費）</t>
    </r>
    <phoneticPr fontId="20"/>
  </si>
  <si>
    <t>生産原価の人件費／売上高×100</t>
    <rPh sb="0" eb="2">
      <t>セイサン</t>
    </rPh>
    <rPh sb="2" eb="4">
      <t>ゲンカ</t>
    </rPh>
    <rPh sb="5" eb="8">
      <t>ジンケンヒ</t>
    </rPh>
    <phoneticPr fontId="20"/>
  </si>
  <si>
    <r>
      <t xml:space="preserve">売上高人件費比率
</t>
    </r>
    <r>
      <rPr>
        <sz val="11"/>
        <rFont val="ＭＳ 明朝"/>
        <family val="1"/>
        <charset val="128"/>
      </rPr>
      <t>（生産原価と販管費の人件費)</t>
    </r>
    <phoneticPr fontId="20"/>
  </si>
  <si>
    <t>生産原価・販管費の人件費／売上高×100</t>
    <rPh sb="5" eb="8">
      <t>ハンカンヒ</t>
    </rPh>
    <rPh sb="9" eb="12">
      <t>ジンケンヒ</t>
    </rPh>
    <rPh sb="11" eb="12">
      <t>ヒ</t>
    </rPh>
    <phoneticPr fontId="20"/>
  </si>
  <si>
    <t>収益性分析</t>
    <rPh sb="0" eb="2">
      <t>シュウエキ</t>
    </rPh>
    <rPh sb="2" eb="3">
      <t>セイ</t>
    </rPh>
    <rPh sb="3" eb="5">
      <t>ブンセキ</t>
    </rPh>
    <phoneticPr fontId="20"/>
  </si>
  <si>
    <t>総資本経常利益率</t>
    <rPh sb="3" eb="5">
      <t>ケイジョウ</t>
    </rPh>
    <rPh sb="5" eb="7">
      <t>リエキ</t>
    </rPh>
    <phoneticPr fontId="20"/>
  </si>
  <si>
    <t>経常利益／総資本×100</t>
    <rPh sb="0" eb="2">
      <t>ケイジョウ</t>
    </rPh>
    <rPh sb="2" eb="4">
      <t>リエキ</t>
    </rPh>
    <rPh sb="5" eb="8">
      <t>ソウシホン</t>
    </rPh>
    <phoneticPr fontId="20"/>
  </si>
  <si>
    <t>売上高総利益率</t>
    <phoneticPr fontId="20"/>
  </si>
  <si>
    <t>売上総利益／売上高×100</t>
    <rPh sb="0" eb="2">
      <t>ウリアゲ</t>
    </rPh>
    <rPh sb="2" eb="5">
      <t>ソウリエキ</t>
    </rPh>
    <rPh sb="6" eb="8">
      <t>ウリアゲ</t>
    </rPh>
    <rPh sb="8" eb="9">
      <t>ダカ</t>
    </rPh>
    <phoneticPr fontId="20"/>
  </si>
  <si>
    <t>売上高営業利益率</t>
  </si>
  <si>
    <t>営業利益／売上高×100</t>
    <rPh sb="0" eb="2">
      <t>エイギョウ</t>
    </rPh>
    <rPh sb="2" eb="4">
      <t>リエキ</t>
    </rPh>
    <rPh sb="5" eb="7">
      <t>ウリアゲ</t>
    </rPh>
    <rPh sb="7" eb="8">
      <t>ダカ</t>
    </rPh>
    <phoneticPr fontId="20"/>
  </si>
  <si>
    <t>売上高経常利益率</t>
  </si>
  <si>
    <t>経常利益／売上高×100</t>
    <rPh sb="0" eb="2">
      <t>ケイジョウ</t>
    </rPh>
    <rPh sb="2" eb="4">
      <t>リエキ</t>
    </rPh>
    <rPh sb="5" eb="7">
      <t>ウリアゲ</t>
    </rPh>
    <rPh sb="7" eb="8">
      <t>ダカ</t>
    </rPh>
    <phoneticPr fontId="20"/>
  </si>
  <si>
    <t>【経営分析の結果】</t>
    <rPh sb="1" eb="3">
      <t>ケイエイ</t>
    </rPh>
    <rPh sb="3" eb="5">
      <t>ブンセキ</t>
    </rPh>
    <rPh sb="6" eb="8">
      <t>ケッカ</t>
    </rPh>
    <phoneticPr fontId="20"/>
  </si>
  <si>
    <t>経営指標の参考数値</t>
    <rPh sb="0" eb="2">
      <t>ケイエイ</t>
    </rPh>
    <rPh sb="2" eb="4">
      <t>シヒョウ</t>
    </rPh>
    <rPh sb="5" eb="7">
      <t>サンコウ</t>
    </rPh>
    <rPh sb="7" eb="9">
      <t>スウチ</t>
    </rPh>
    <phoneticPr fontId="20"/>
  </si>
  <si>
    <t>稲作の場合</t>
    <rPh sb="0" eb="2">
      <t>イナサク</t>
    </rPh>
    <rPh sb="3" eb="5">
      <t>バアイ</t>
    </rPh>
    <phoneticPr fontId="20"/>
  </si>
  <si>
    <t>野菜、花きの場合</t>
    <phoneticPr fontId="20"/>
  </si>
  <si>
    <t>総資本経常利益率</t>
  </si>
  <si>
    <t>５％以上</t>
  </si>
  <si>
    <t>10％以上</t>
    <phoneticPr fontId="20"/>
  </si>
  <si>
    <t>30％以上</t>
    <phoneticPr fontId="20"/>
  </si>
  <si>
    <t>５％以上</t>
    <phoneticPr fontId="20"/>
  </si>
  <si>
    <t>総資本回転率</t>
  </si>
  <si>
    <t>1.0回転以上</t>
    <phoneticPr fontId="20"/>
  </si>
  <si>
    <t>2.0回転以上</t>
    <phoneticPr fontId="20"/>
  </si>
  <si>
    <t>流動比率</t>
  </si>
  <si>
    <t>200％以上</t>
    <phoneticPr fontId="20"/>
  </si>
  <si>
    <t>150％以上</t>
    <phoneticPr fontId="20"/>
  </si>
  <si>
    <t>自己資本比率</t>
    <phoneticPr fontId="20"/>
  </si>
  <si>
    <t>固定長期適合率</t>
  </si>
  <si>
    <t>80％以下</t>
    <phoneticPr fontId="20"/>
  </si>
  <si>
    <t>※参考数値は、武藤中小企業診断士、小潟革新支援担当監修</t>
    <rPh sb="1" eb="3">
      <t>サンコウ</t>
    </rPh>
    <rPh sb="3" eb="5">
      <t>スウチ</t>
    </rPh>
    <phoneticPr fontId="20"/>
  </si>
  <si>
    <t>事業・資金・償還計画等</t>
    <rPh sb="0" eb="2">
      <t>ジギョウ</t>
    </rPh>
    <rPh sb="3" eb="5">
      <t>シキン</t>
    </rPh>
    <rPh sb="6" eb="8">
      <t>ショウカン</t>
    </rPh>
    <rPh sb="8" eb="10">
      <t>ケイカク</t>
    </rPh>
    <rPh sb="10" eb="11">
      <t>トウ</t>
    </rPh>
    <phoneticPr fontId="20"/>
  </si>
  <si>
    <t>事業目的</t>
    <rPh sb="0" eb="2">
      <t>ジギョウ</t>
    </rPh>
    <rPh sb="2" eb="4">
      <t>モクテキ</t>
    </rPh>
    <phoneticPr fontId="20"/>
  </si>
  <si>
    <t>種類</t>
    <rPh sb="0" eb="2">
      <t>シュルイ</t>
    </rPh>
    <phoneticPr fontId="20"/>
  </si>
  <si>
    <t>数量・規模・能力</t>
    <rPh sb="0" eb="2">
      <t>スウリョウ</t>
    </rPh>
    <rPh sb="3" eb="5">
      <t>キボ</t>
    </rPh>
    <rPh sb="6" eb="8">
      <t>ノウリョク</t>
    </rPh>
    <phoneticPr fontId="20"/>
  </si>
  <si>
    <t>事業費</t>
    <rPh sb="0" eb="3">
      <t>ジギョウヒ</t>
    </rPh>
    <phoneticPr fontId="20"/>
  </si>
  <si>
    <t xml:space="preserve">　
　（記載例）
　現在、甘長とうがらし等を栽培している専業農家ですが、冬場の甘長とうがらしの生産安定、品質の向上を図るため、暖房設備を設置するとともに、トラクターを更新する。
</t>
    <phoneticPr fontId="20"/>
  </si>
  <si>
    <t xml:space="preserve">
暖房設備
トラクター</t>
    <phoneticPr fontId="20"/>
  </si>
  <si>
    <t xml:space="preserve">
一式、Ｍ○型(18C～用)
一台、○社、○型、46PS</t>
    <phoneticPr fontId="20"/>
  </si>
  <si>
    <t xml:space="preserve">
○○○円
○○○円</t>
    <phoneticPr fontId="20"/>
  </si>
  <si>
    <t>事業内容</t>
    <rPh sb="0" eb="2">
      <t>ジギョウ</t>
    </rPh>
    <rPh sb="2" eb="4">
      <t>ナイヨウ</t>
    </rPh>
    <phoneticPr fontId="20"/>
  </si>
  <si>
    <t>所要資金</t>
    <rPh sb="0" eb="2">
      <t>ショヨウ</t>
    </rPh>
    <rPh sb="2" eb="4">
      <t>シキン</t>
    </rPh>
    <phoneticPr fontId="20"/>
  </si>
  <si>
    <t>資金調達</t>
    <rPh sb="0" eb="2">
      <t>シキン</t>
    </rPh>
    <rPh sb="2" eb="4">
      <t>チョウタツ</t>
    </rPh>
    <phoneticPr fontId="20"/>
  </si>
  <si>
    <t>制度資金</t>
    <rPh sb="0" eb="2">
      <t>セイド</t>
    </rPh>
    <rPh sb="2" eb="4">
      <t>シキン</t>
    </rPh>
    <phoneticPr fontId="20"/>
  </si>
  <si>
    <t>その他借入</t>
    <rPh sb="2" eb="3">
      <t>タ</t>
    </rPh>
    <rPh sb="3" eb="5">
      <t>カリイレ</t>
    </rPh>
    <phoneticPr fontId="20"/>
  </si>
  <si>
    <t>補助</t>
    <rPh sb="0" eb="2">
      <t>ホジョ</t>
    </rPh>
    <phoneticPr fontId="20"/>
  </si>
  <si>
    <t>自己資金</t>
    <rPh sb="0" eb="2">
      <t>ジコ</t>
    </rPh>
    <rPh sb="2" eb="4">
      <t>シキン</t>
    </rPh>
    <phoneticPr fontId="20"/>
  </si>
  <si>
    <t>資金計画</t>
    <rPh sb="0" eb="2">
      <t>シキン</t>
    </rPh>
    <rPh sb="2" eb="4">
      <t>ケイカク</t>
    </rPh>
    <phoneticPr fontId="20"/>
  </si>
  <si>
    <t>千円</t>
    <rPh sb="0" eb="2">
      <t>センエン</t>
    </rPh>
    <phoneticPr fontId="20"/>
  </si>
  <si>
    <t>資金使途を記入</t>
    <rPh sb="0" eb="2">
      <t>シキン</t>
    </rPh>
    <rPh sb="2" eb="4">
      <t>シト</t>
    </rPh>
    <rPh sb="5" eb="7">
      <t>キニュウ</t>
    </rPh>
    <phoneticPr fontId="20"/>
  </si>
  <si>
    <t>左に同じ</t>
    <rPh sb="0" eb="1">
      <t>ヒダリ</t>
    </rPh>
    <rPh sb="2" eb="3">
      <t>オナ</t>
    </rPh>
    <phoneticPr fontId="20"/>
  </si>
  <si>
    <r>
      <t>年間償還額
（注１</t>
    </r>
    <r>
      <rPr>
        <sz val="11"/>
        <rFont val="ＭＳ Ｐゴシック"/>
        <family val="3"/>
        <charset val="128"/>
      </rPr>
      <t>：元本のみ）</t>
    </r>
    <rPh sb="0" eb="2">
      <t>ネンカン</t>
    </rPh>
    <rPh sb="2" eb="4">
      <t>ショウカン</t>
    </rPh>
    <rPh sb="4" eb="5">
      <t>ガク</t>
    </rPh>
    <rPh sb="7" eb="8">
      <t>チュウ</t>
    </rPh>
    <rPh sb="10" eb="12">
      <t>ガンポン</t>
    </rPh>
    <phoneticPr fontId="20"/>
  </si>
  <si>
    <r>
      <t>償還財源（注２</t>
    </r>
    <r>
      <rPr>
        <sz val="11"/>
        <rFont val="ＭＳ Ｐゴシック"/>
        <family val="3"/>
        <charset val="128"/>
      </rPr>
      <t>）　</t>
    </r>
    <rPh sb="0" eb="2">
      <t>ショウカン</t>
    </rPh>
    <rPh sb="2" eb="4">
      <t>ザイゲン</t>
    </rPh>
    <phoneticPr fontId="20"/>
  </si>
  <si>
    <t>農業所得</t>
    <rPh sb="0" eb="2">
      <t>ノウギョウ</t>
    </rPh>
    <rPh sb="2" eb="4">
      <t>ショトク</t>
    </rPh>
    <phoneticPr fontId="20"/>
  </si>
  <si>
    <t>参考（作目ごとの粗収入を記入）</t>
    <rPh sb="0" eb="2">
      <t>サンコウ</t>
    </rPh>
    <rPh sb="3" eb="5">
      <t>サクモク</t>
    </rPh>
    <rPh sb="8" eb="9">
      <t>アラ</t>
    </rPh>
    <rPh sb="9" eb="11">
      <t>シュウニュウ</t>
    </rPh>
    <rPh sb="12" eb="14">
      <t>キニュウ</t>
    </rPh>
    <phoneticPr fontId="20"/>
  </si>
  <si>
    <t>農外所得</t>
    <rPh sb="0" eb="1">
      <t>ノウ</t>
    </rPh>
    <rPh sb="1" eb="2">
      <t>ガイ</t>
    </rPh>
    <rPh sb="2" eb="4">
      <t>ショトク</t>
    </rPh>
    <phoneticPr fontId="20"/>
  </si>
  <si>
    <t>米麦</t>
    <rPh sb="0" eb="2">
      <t>ベイバク</t>
    </rPh>
    <phoneticPr fontId="20"/>
  </si>
  <si>
    <t>果樹
野菜</t>
    <rPh sb="0" eb="2">
      <t>カジュ</t>
    </rPh>
    <rPh sb="3" eb="5">
      <t>ヤサイ</t>
    </rPh>
    <phoneticPr fontId="20"/>
  </si>
  <si>
    <t>畜産物</t>
    <rPh sb="0" eb="3">
      <t>チクサンブツ</t>
    </rPh>
    <phoneticPr fontId="20"/>
  </si>
  <si>
    <t>償還財源等</t>
    <rPh sb="0" eb="2">
      <t>ショウカン</t>
    </rPh>
    <rPh sb="2" eb="4">
      <t>ザイゲン</t>
    </rPh>
    <rPh sb="4" eb="5">
      <t>ナド</t>
    </rPh>
    <phoneticPr fontId="20"/>
  </si>
  <si>
    <t>[償還期間○年]</t>
    <rPh sb="1" eb="3">
      <t>ショウカン</t>
    </rPh>
    <rPh sb="3" eb="5">
      <t>キカン</t>
    </rPh>
    <rPh sb="6" eb="7">
      <t>ネン</t>
    </rPh>
    <phoneticPr fontId="20"/>
  </si>
  <si>
    <t>備　考</t>
    <rPh sb="0" eb="1">
      <t>ソナエ</t>
    </rPh>
    <rPh sb="2" eb="3">
      <t>コウ</t>
    </rPh>
    <phoneticPr fontId="20"/>
  </si>
  <si>
    <t>家計費</t>
    <rPh sb="0" eb="2">
      <t>カケイ</t>
    </rPh>
    <rPh sb="2" eb="3">
      <t>ヒ</t>
    </rPh>
    <phoneticPr fontId="20"/>
  </si>
  <si>
    <r>
      <rPr>
        <sz val="11"/>
        <rFont val="ＭＳ Ｐゴシック"/>
        <family val="3"/>
        <charset val="128"/>
      </rPr>
      <t>(　　　　　</t>
    </r>
    <r>
      <rPr>
        <sz val="8"/>
        <rFont val="ＭＳ Ｐゴシック"/>
        <family val="3"/>
        <charset val="128"/>
      </rPr>
      <t>千円</t>
    </r>
    <r>
      <rPr>
        <sz val="11"/>
        <rFont val="ＭＳ Ｐゴシック"/>
        <family val="3"/>
        <charset val="128"/>
      </rPr>
      <t>）</t>
    </r>
    <rPh sb="6" eb="8">
      <t>センエン</t>
    </rPh>
    <phoneticPr fontId="20"/>
  </si>
  <si>
    <t>、租税公課</t>
    <rPh sb="1" eb="3">
      <t>ソゼイ</t>
    </rPh>
    <rPh sb="3" eb="5">
      <t>コウカ</t>
    </rPh>
    <phoneticPr fontId="20"/>
  </si>
  <si>
    <r>
      <t>(　　　　　</t>
    </r>
    <r>
      <rPr>
        <sz val="8"/>
        <rFont val="ＭＳ Ｐゴシック"/>
        <family val="3"/>
        <charset val="128"/>
      </rPr>
      <t>千円</t>
    </r>
    <r>
      <rPr>
        <sz val="12"/>
        <rFont val="ＭＳ Ｐゴシック"/>
        <family val="3"/>
        <charset val="128"/>
      </rPr>
      <t>）</t>
    </r>
    <rPh sb="6" eb="8">
      <t>センエン</t>
    </rPh>
    <phoneticPr fontId="20"/>
  </si>
  <si>
    <t>元金の償還方法
・時期（希望）</t>
    <rPh sb="0" eb="2">
      <t>ガンキン</t>
    </rPh>
    <rPh sb="3" eb="5">
      <t>ショウカン</t>
    </rPh>
    <rPh sb="5" eb="7">
      <t>ホウホウ</t>
    </rPh>
    <rPh sb="9" eb="11">
      <t>ジキ</t>
    </rPh>
    <rPh sb="12" eb="14">
      <t>キボウ</t>
    </rPh>
    <phoneticPr fontId="20"/>
  </si>
  <si>
    <t>（記載例）</t>
    <phoneticPr fontId="20"/>
  </si>
  <si>
    <t>　</t>
    <phoneticPr fontId="20"/>
  </si>
  <si>
    <t>元金均等半年賦、毎年６月１日及び12月1日など</t>
    <rPh sb="0" eb="2">
      <t>ガンキン</t>
    </rPh>
    <rPh sb="2" eb="4">
      <t>キントウ</t>
    </rPh>
    <rPh sb="4" eb="6">
      <t>ハントシ</t>
    </rPh>
    <rPh sb="8" eb="10">
      <t>マイトシ</t>
    </rPh>
    <rPh sb="11" eb="12">
      <t>ガツ</t>
    </rPh>
    <rPh sb="13" eb="14">
      <t>ニチ</t>
    </rPh>
    <rPh sb="14" eb="15">
      <t>オヨ</t>
    </rPh>
    <rPh sb="18" eb="19">
      <t>ガツ</t>
    </rPh>
    <rPh sb="20" eb="21">
      <t>ニチ</t>
    </rPh>
    <phoneticPr fontId="20"/>
  </si>
  <si>
    <t>利息の支払方法
・時期（希望）</t>
    <rPh sb="0" eb="2">
      <t>リソク</t>
    </rPh>
    <rPh sb="3" eb="5">
      <t>シハライ</t>
    </rPh>
    <rPh sb="5" eb="7">
      <t>ホウホウ</t>
    </rPh>
    <rPh sb="9" eb="11">
      <t>ジキ</t>
    </rPh>
    <rPh sb="12" eb="14">
      <t>キボウ</t>
    </rPh>
    <phoneticPr fontId="20"/>
  </si>
  <si>
    <t>（記載例）</t>
    <rPh sb="1" eb="4">
      <t>キサイレイ</t>
    </rPh>
    <phoneticPr fontId="20"/>
  </si>
  <si>
    <t>年○回、６月、12月</t>
    <rPh sb="0" eb="1">
      <t>ネン</t>
    </rPh>
    <rPh sb="2" eb="3">
      <t>カイ</t>
    </rPh>
    <rPh sb="5" eb="6">
      <t>ガツ</t>
    </rPh>
    <rPh sb="9" eb="10">
      <t>ガツ</t>
    </rPh>
    <phoneticPr fontId="20"/>
  </si>
  <si>
    <t>最終償還期限</t>
    <rPh sb="0" eb="2">
      <t>サイシュウ</t>
    </rPh>
    <rPh sb="2" eb="4">
      <t>ショウカン</t>
    </rPh>
    <rPh sb="4" eb="6">
      <t>キゲン</t>
    </rPh>
    <phoneticPr fontId="20"/>
  </si>
  <si>
    <t>　　平成　　年　　月　　日</t>
    <rPh sb="2" eb="4">
      <t>ヘイセイ</t>
    </rPh>
    <rPh sb="6" eb="7">
      <t>ネン</t>
    </rPh>
    <rPh sb="9" eb="10">
      <t>ゲツ</t>
    </rPh>
    <rPh sb="12" eb="13">
      <t>ニチ</t>
    </rPh>
    <phoneticPr fontId="20"/>
  </si>
  <si>
    <r>
      <t>資産の状況（注３</t>
    </r>
    <r>
      <rPr>
        <sz val="11"/>
        <rFont val="ＭＳ Ｐゴシック"/>
        <family val="3"/>
        <charset val="128"/>
      </rPr>
      <t>）</t>
    </r>
    <rPh sb="0" eb="2">
      <t>シサン</t>
    </rPh>
    <rPh sb="3" eb="5">
      <t>ジョウキョウ</t>
    </rPh>
    <rPh sb="6" eb="7">
      <t>チュウ</t>
    </rPh>
    <phoneticPr fontId="20"/>
  </si>
  <si>
    <t>既往借入金残高（注４）</t>
    <rPh sb="0" eb="2">
      <t>キオウ</t>
    </rPh>
    <rPh sb="2" eb="4">
      <t>カリイレ</t>
    </rPh>
    <rPh sb="4" eb="5">
      <t>キン</t>
    </rPh>
    <rPh sb="5" eb="7">
      <t>ザンダカ</t>
    </rPh>
    <rPh sb="8" eb="9">
      <t>チュウ</t>
    </rPh>
    <phoneticPr fontId="20"/>
  </si>
  <si>
    <t>土地</t>
    <rPh sb="0" eb="2">
      <t>トチ</t>
    </rPh>
    <phoneticPr fontId="20"/>
  </si>
  <si>
    <t>宅地</t>
    <rPh sb="0" eb="2">
      <t>タクチ</t>
    </rPh>
    <phoneticPr fontId="20"/>
  </si>
  <si>
    <t>農業近代化資金</t>
    <rPh sb="0" eb="2">
      <t>ノウギョウ</t>
    </rPh>
    <rPh sb="2" eb="5">
      <t>キンダイカ</t>
    </rPh>
    <rPh sb="5" eb="7">
      <t>シキン</t>
    </rPh>
    <phoneticPr fontId="20"/>
  </si>
  <si>
    <t>ａ</t>
    <phoneticPr fontId="20"/>
  </si>
  <si>
    <t>日本政策金融公庫資金</t>
    <rPh sb="0" eb="2">
      <t>ニホン</t>
    </rPh>
    <rPh sb="2" eb="4">
      <t>セイサク</t>
    </rPh>
    <rPh sb="4" eb="6">
      <t>キンユウ</t>
    </rPh>
    <rPh sb="6" eb="8">
      <t>コウコ</t>
    </rPh>
    <rPh sb="8" eb="10">
      <t>シキン</t>
    </rPh>
    <phoneticPr fontId="20"/>
  </si>
  <si>
    <t>（農業改良資金を除く。）</t>
    <rPh sb="1" eb="3">
      <t>ノウギョウ</t>
    </rPh>
    <rPh sb="3" eb="5">
      <t>カイリョウ</t>
    </rPh>
    <rPh sb="5" eb="7">
      <t>シキン</t>
    </rPh>
    <rPh sb="8" eb="9">
      <t>ノゾ</t>
    </rPh>
    <phoneticPr fontId="20"/>
  </si>
  <si>
    <t>農業改良資金</t>
    <rPh sb="0" eb="2">
      <t>ノウギョウ</t>
    </rPh>
    <rPh sb="2" eb="4">
      <t>カイリョウ</t>
    </rPh>
    <rPh sb="4" eb="6">
      <t>シキン</t>
    </rPh>
    <phoneticPr fontId="20"/>
  </si>
  <si>
    <t>採草牧草地</t>
    <rPh sb="0" eb="2">
      <t>サイソウ</t>
    </rPh>
    <rPh sb="2" eb="5">
      <t>ボクソウチ</t>
    </rPh>
    <phoneticPr fontId="20"/>
  </si>
  <si>
    <t>山林その他</t>
    <rPh sb="0" eb="2">
      <t>サンリン</t>
    </rPh>
    <rPh sb="4" eb="5">
      <t>タ</t>
    </rPh>
    <phoneticPr fontId="20"/>
  </si>
  <si>
    <t>建物</t>
    <rPh sb="0" eb="2">
      <t>タテモノ</t>
    </rPh>
    <phoneticPr fontId="20"/>
  </si>
  <si>
    <t>居宅</t>
    <rPh sb="0" eb="2">
      <t>キョタク</t>
    </rPh>
    <phoneticPr fontId="20"/>
  </si>
  <si>
    <t>合　　計</t>
    <rPh sb="0" eb="1">
      <t>ゴウ</t>
    </rPh>
    <rPh sb="3" eb="4">
      <t>ケイ</t>
    </rPh>
    <phoneticPr fontId="20"/>
  </si>
  <si>
    <t>預貯金</t>
    <rPh sb="0" eb="3">
      <t>ヨチョキン</t>
    </rPh>
    <phoneticPr fontId="20"/>
  </si>
  <si>
    <t>年間償還金額</t>
    <rPh sb="0" eb="2">
      <t>ネンカン</t>
    </rPh>
    <rPh sb="2" eb="4">
      <t>ショウカン</t>
    </rPh>
    <rPh sb="4" eb="6">
      <t>キンガク</t>
    </rPh>
    <phoneticPr fontId="20"/>
  </si>
  <si>
    <t>（注１）今回の借入額を償還期間（据置期間を除く）で除した金額を記入する。</t>
    <rPh sb="1" eb="2">
      <t>チュウ</t>
    </rPh>
    <rPh sb="4" eb="6">
      <t>コンカイ</t>
    </rPh>
    <rPh sb="7" eb="9">
      <t>カリイレ</t>
    </rPh>
    <rPh sb="9" eb="10">
      <t>ガク</t>
    </rPh>
    <rPh sb="11" eb="13">
      <t>ショウカン</t>
    </rPh>
    <rPh sb="13" eb="15">
      <t>キカン</t>
    </rPh>
    <rPh sb="16" eb="18">
      <t>スエオキ</t>
    </rPh>
    <rPh sb="18" eb="20">
      <t>キカン</t>
    </rPh>
    <rPh sb="21" eb="22">
      <t>ノゾ</t>
    </rPh>
    <rPh sb="25" eb="26">
      <t>ジョ</t>
    </rPh>
    <rPh sb="28" eb="30">
      <t>キンガク</t>
    </rPh>
    <rPh sb="31" eb="33">
      <t>キニュウ</t>
    </rPh>
    <phoneticPr fontId="20"/>
  </si>
  <si>
    <t>（注２）償還財源欄は、原則として、おおむね5年目（経営改善の目標年目）時点のものを記入する。
　　　　ただし、この間において、償還財源が最大なときがある場合はその年目のものについて記入する。</t>
    <rPh sb="1" eb="2">
      <t>チュウ</t>
    </rPh>
    <rPh sb="4" eb="6">
      <t>ショウカン</t>
    </rPh>
    <rPh sb="6" eb="8">
      <t>ザイゲン</t>
    </rPh>
    <rPh sb="8" eb="9">
      <t>ラン</t>
    </rPh>
    <rPh sb="11" eb="13">
      <t>ゲンソク</t>
    </rPh>
    <rPh sb="22" eb="24">
      <t>ネンメ</t>
    </rPh>
    <rPh sb="25" eb="27">
      <t>ケイエイ</t>
    </rPh>
    <rPh sb="27" eb="29">
      <t>カイゼン</t>
    </rPh>
    <rPh sb="30" eb="32">
      <t>モクヒョウ</t>
    </rPh>
    <rPh sb="32" eb="33">
      <t>ネン</t>
    </rPh>
    <rPh sb="33" eb="34">
      <t>メ</t>
    </rPh>
    <rPh sb="35" eb="37">
      <t>ジテン</t>
    </rPh>
    <rPh sb="41" eb="43">
      <t>キニュウ</t>
    </rPh>
    <rPh sb="57" eb="58">
      <t>カン</t>
    </rPh>
    <rPh sb="63" eb="65">
      <t>ショウカン</t>
    </rPh>
    <rPh sb="65" eb="67">
      <t>ザイゲン</t>
    </rPh>
    <rPh sb="68" eb="70">
      <t>サイダイ</t>
    </rPh>
    <rPh sb="76" eb="78">
      <t>バアイ</t>
    </rPh>
    <rPh sb="81" eb="82">
      <t>ネン</t>
    </rPh>
    <rPh sb="82" eb="83">
      <t>メ</t>
    </rPh>
    <phoneticPr fontId="20"/>
  </si>
  <si>
    <t>（注３）固定資産税台帳等で把握可能であり、添付された場合は記入不要。</t>
    <rPh sb="1" eb="2">
      <t>チュウ</t>
    </rPh>
    <rPh sb="4" eb="6">
      <t>コテイ</t>
    </rPh>
    <rPh sb="6" eb="8">
      <t>シサン</t>
    </rPh>
    <rPh sb="8" eb="9">
      <t>ゼイ</t>
    </rPh>
    <rPh sb="9" eb="11">
      <t>ダイチョウ</t>
    </rPh>
    <rPh sb="11" eb="12">
      <t>トウ</t>
    </rPh>
    <rPh sb="13" eb="15">
      <t>ハアク</t>
    </rPh>
    <rPh sb="15" eb="17">
      <t>カノウ</t>
    </rPh>
    <rPh sb="21" eb="23">
      <t>テンプ</t>
    </rPh>
    <rPh sb="26" eb="28">
      <t>バアイ</t>
    </rPh>
    <rPh sb="29" eb="31">
      <t>キニュウ</t>
    </rPh>
    <rPh sb="31" eb="33">
      <t>フヨウ</t>
    </rPh>
    <phoneticPr fontId="20"/>
  </si>
  <si>
    <t>（注４）資金の種類を問わず（当然、営農口座等による借入金を含む。）、資金の種類ごとに借入金をすべて（営
　　　　農負債以外のものを含む。）記入する。</t>
    <rPh sb="1" eb="2">
      <t>チュウ</t>
    </rPh>
    <rPh sb="4" eb="6">
      <t>シキン</t>
    </rPh>
    <rPh sb="7" eb="9">
      <t>シュルイ</t>
    </rPh>
    <rPh sb="10" eb="11">
      <t>ト</t>
    </rPh>
    <rPh sb="14" eb="16">
      <t>トウゼン</t>
    </rPh>
    <rPh sb="17" eb="19">
      <t>エイノウ</t>
    </rPh>
    <rPh sb="19" eb="21">
      <t>コウザ</t>
    </rPh>
    <rPh sb="21" eb="22">
      <t>トウ</t>
    </rPh>
    <rPh sb="25" eb="27">
      <t>カリイレ</t>
    </rPh>
    <rPh sb="27" eb="28">
      <t>キン</t>
    </rPh>
    <rPh sb="29" eb="30">
      <t>フク</t>
    </rPh>
    <rPh sb="34" eb="36">
      <t>シキン</t>
    </rPh>
    <rPh sb="37" eb="39">
      <t>シュルイ</t>
    </rPh>
    <rPh sb="42" eb="44">
      <t>カリイレ</t>
    </rPh>
    <rPh sb="44" eb="45">
      <t>キン</t>
    </rPh>
    <rPh sb="50" eb="51">
      <t>エイ</t>
    </rPh>
    <rPh sb="56" eb="57">
      <t>ノウ</t>
    </rPh>
    <rPh sb="57" eb="59">
      <t>フサイ</t>
    </rPh>
    <rPh sb="59" eb="61">
      <t>イガイ</t>
    </rPh>
    <rPh sb="65" eb="66">
      <t>フク</t>
    </rPh>
    <rPh sb="69" eb="71">
      <t>キニュウ</t>
    </rPh>
    <phoneticPr fontId="20"/>
  </si>
  <si>
    <t>評価基準：</t>
    <rPh sb="0" eb="4">
      <t>ヒョウカキジュン</t>
    </rPh>
    <phoneticPr fontId="16"/>
  </si>
  <si>
    <t>「○」目安を満たしている。</t>
    <phoneticPr fontId="27"/>
  </si>
  <si>
    <t>「△」目安の８割以上を満たしている。</t>
    <phoneticPr fontId="16"/>
  </si>
  <si>
    <t>「×」目安の８割を満たしていない。</t>
    <phoneticPr fontId="16"/>
  </si>
  <si>
    <r>
      <t xml:space="preserve">重点支援対象者となった場合はその
選定理由
</t>
    </r>
    <r>
      <rPr>
        <sz val="8"/>
        <rFont val="ＭＳ Ｐゴシック"/>
        <family val="3"/>
        <charset val="128"/>
      </rPr>
      <t>（継続の場合、前年度までの課題や進捗状況など）</t>
    </r>
    <rPh sb="0" eb="2">
      <t>ジュウテン</t>
    </rPh>
    <rPh sb="2" eb="4">
      <t>シエン</t>
    </rPh>
    <rPh sb="4" eb="6">
      <t>タイショウ</t>
    </rPh>
    <rPh sb="6" eb="7">
      <t>シャ</t>
    </rPh>
    <rPh sb="11" eb="13">
      <t>バアイ</t>
    </rPh>
    <rPh sb="17" eb="19">
      <t>センテイ</t>
    </rPh>
    <rPh sb="19" eb="21">
      <t>リユウ</t>
    </rPh>
    <phoneticPr fontId="16"/>
  </si>
  <si>
    <t>伴走支援実施状況（計画）等</t>
    <rPh sb="0" eb="2">
      <t>バンソウ</t>
    </rPh>
    <rPh sb="2" eb="4">
      <t>シエン</t>
    </rPh>
    <rPh sb="4" eb="6">
      <t>ジッシ</t>
    </rPh>
    <rPh sb="6" eb="8">
      <t>ジョウキョウ</t>
    </rPh>
    <rPh sb="9" eb="11">
      <t>ケイカク</t>
    </rPh>
    <rPh sb="12" eb="13">
      <t>トウ</t>
    </rPh>
    <phoneticPr fontId="16"/>
  </si>
  <si>
    <r>
      <t>従業員の賃金</t>
    </r>
    <r>
      <rPr>
        <sz val="9"/>
        <rFont val="ＭＳ Ｐゴシック"/>
        <family val="3"/>
        <charset val="128"/>
      </rPr>
      <t>※</t>
    </r>
    <rPh sb="0" eb="2">
      <t>ジュウギョウ</t>
    </rPh>
    <rPh sb="2" eb="3">
      <t>イン</t>
    </rPh>
    <rPh sb="4" eb="6">
      <t>チンギン</t>
    </rPh>
    <phoneticPr fontId="16"/>
  </si>
  <si>
    <t>月</t>
    <phoneticPr fontId="16"/>
  </si>
  <si>
    <t>診断結果・問題・課題点（その改善策）</t>
    <phoneticPr fontId="20"/>
  </si>
  <si>
    <t>ha</t>
    <phoneticPr fontId="20"/>
  </si>
  <si>
    <t>ha</t>
    <phoneticPr fontId="16"/>
  </si>
  <si>
    <t>経 営 相 談 カ ル テ</t>
    <rPh sb="0" eb="1">
      <t>ヘ</t>
    </rPh>
    <rPh sb="2" eb="3">
      <t>エイ</t>
    </rPh>
    <rPh sb="4" eb="5">
      <t>ソウ</t>
    </rPh>
    <rPh sb="6" eb="7">
      <t>ダン</t>
    </rPh>
    <phoneticPr fontId="16"/>
  </si>
  <si>
    <t>（要因：）</t>
    <rPh sb="1" eb="3">
      <t>ヨウイン</t>
    </rPh>
    <phoneticPr fontId="16"/>
  </si>
  <si>
    <t>取組中
（年目）</t>
    <rPh sb="0" eb="3">
      <t>トリクミチュウ</t>
    </rPh>
    <rPh sb="5" eb="6">
      <t>ネン</t>
    </rPh>
    <rPh sb="6" eb="7">
      <t>メ</t>
    </rPh>
    <phoneticPr fontId="20"/>
  </si>
  <si>
    <t>（3）経営改善を図るため、必要とする支援内容</t>
    <rPh sb="13" eb="15">
      <t>ヒツヨウ</t>
    </rPh>
    <rPh sb="18" eb="20">
      <t>シエン</t>
    </rPh>
    <phoneticPr fontId="16"/>
  </si>
  <si>
    <t>5年後</t>
    <rPh sb="1" eb="3">
      <t>ネンゴ</t>
    </rPh>
    <phoneticPr fontId="16"/>
  </si>
  <si>
    <t>4年後</t>
    <rPh sb="1" eb="3">
      <t>ネンゴ</t>
    </rPh>
    <phoneticPr fontId="16"/>
  </si>
  <si>
    <t>3年後</t>
    <rPh sb="1" eb="3">
      <t>ネンゴ</t>
    </rPh>
    <phoneticPr fontId="16"/>
  </si>
  <si>
    <t>2年後</t>
    <rPh sb="1" eb="3">
      <t>ネンゴ</t>
    </rPh>
    <phoneticPr fontId="16"/>
  </si>
  <si>
    <t>1年後</t>
    <rPh sb="1" eb="3">
      <t>ネンゴ</t>
    </rPh>
    <phoneticPr fontId="16"/>
  </si>
  <si>
    <t>スケジュール</t>
    <phoneticPr fontId="16"/>
  </si>
  <si>
    <t>実施すべき
改善方策</t>
    <rPh sb="0" eb="2">
      <t>ジッシ</t>
    </rPh>
    <rPh sb="6" eb="10">
      <t>カイゼンホウサク</t>
    </rPh>
    <phoneticPr fontId="16"/>
  </si>
  <si>
    <t>（2）経営課題・改善方針等</t>
    <rPh sb="5" eb="7">
      <t>カダイ</t>
    </rPh>
    <rPh sb="8" eb="10">
      <t>カイゼン</t>
    </rPh>
    <rPh sb="10" eb="12">
      <t>ホウシン</t>
    </rPh>
    <rPh sb="12" eb="13">
      <t>トウ</t>
    </rPh>
    <phoneticPr fontId="16"/>
  </si>
  <si>
    <t>付加価値額（A＋B＋C）</t>
    <rPh sb="0" eb="5">
      <t>フカカチガク</t>
    </rPh>
    <phoneticPr fontId="16"/>
  </si>
  <si>
    <t>減価償却費（C）</t>
    <rPh sb="0" eb="5">
      <t>ゲンカショウキャクヒ</t>
    </rPh>
    <phoneticPr fontId="16"/>
  </si>
  <si>
    <t>人件費（B）</t>
    <rPh sb="0" eb="3">
      <t>ジンケンヒ</t>
    </rPh>
    <phoneticPr fontId="16"/>
  </si>
  <si>
    <t>経常利益（A）</t>
    <rPh sb="0" eb="4">
      <t>ケイジョウリエキ</t>
    </rPh>
    <phoneticPr fontId="16"/>
  </si>
  <si>
    <t>営業利益</t>
    <rPh sb="0" eb="4">
      <t>エイギョウリエキ</t>
    </rPh>
    <phoneticPr fontId="16"/>
  </si>
  <si>
    <t>売上高 (経営全体)</t>
    <rPh sb="0" eb="3">
      <t>ウリアゲダカ</t>
    </rPh>
    <rPh sb="5" eb="9">
      <t>ケイエイゼンタイ</t>
    </rPh>
    <phoneticPr fontId="16"/>
  </si>
  <si>
    <t>支援年度</t>
    <rPh sb="0" eb="4">
      <t>シエンネンド</t>
    </rPh>
    <phoneticPr fontId="16"/>
  </si>
  <si>
    <t>支援前（実績）</t>
    <rPh sb="0" eb="3">
      <t>シエンマエ</t>
    </rPh>
    <rPh sb="4" eb="6">
      <t>ジッセキ</t>
    </rPh>
    <phoneticPr fontId="16"/>
  </si>
  <si>
    <t>目標年度</t>
    <rPh sb="0" eb="4">
      <t>モクヒョウネンド</t>
    </rPh>
    <phoneticPr fontId="16"/>
  </si>
  <si>
    <t>目標達成
予定年度</t>
    <rPh sb="0" eb="4">
      <t>モクヒョウタッセイ</t>
    </rPh>
    <rPh sb="5" eb="9">
      <t>ヨテイネンド</t>
    </rPh>
    <phoneticPr fontId="16"/>
  </si>
  <si>
    <t>（1）経営改善等の目標</t>
    <rPh sb="3" eb="5">
      <t>ケイエイ</t>
    </rPh>
    <rPh sb="5" eb="7">
      <t>カイゼン</t>
    </rPh>
    <rPh sb="7" eb="8">
      <t>トウ</t>
    </rPh>
    <rPh sb="9" eb="11">
      <t>モクヒョウ</t>
    </rPh>
    <phoneticPr fontId="16"/>
  </si>
  <si>
    <t>作成年月日</t>
    <rPh sb="0" eb="2">
      <t>サクセイ</t>
    </rPh>
    <rPh sb="2" eb="5">
      <t>ネンガッピ</t>
    </rPh>
    <phoneticPr fontId="16"/>
  </si>
  <si>
    <t>経営体名</t>
    <rPh sb="0" eb="4">
      <t>ケイエイタイメイ</t>
    </rPh>
    <phoneticPr fontId="16"/>
  </si>
  <si>
    <t>経営改善戦略</t>
    <rPh sb="0" eb="6">
      <t>ケイエイカイゼンセンリャク</t>
    </rPh>
    <phoneticPr fontId="16"/>
  </si>
  <si>
    <t>様式第７号</t>
    <rPh sb="0" eb="2">
      <t>ヨウシキ</t>
    </rPh>
    <rPh sb="2" eb="3">
      <t>ダイ</t>
    </rPh>
    <rPh sb="4" eb="5">
      <t>ゴウ</t>
    </rPh>
    <phoneticPr fontId="16"/>
  </si>
  <si>
    <t>氏　　名：　　　　　　　　　　　　　　　　　　　　　印</t>
    <rPh sb="0" eb="1">
      <t>シ</t>
    </rPh>
    <rPh sb="3" eb="4">
      <t>メイ</t>
    </rPh>
    <rPh sb="26" eb="27">
      <t>イン</t>
    </rPh>
    <phoneticPr fontId="20"/>
  </si>
  <si>
    <t>年　　月　　日</t>
    <phoneticPr fontId="20"/>
  </si>
  <si>
    <t>　　　以上の内容について確認・承諾します。</t>
    <rPh sb="3" eb="5">
      <t>イジョウ</t>
    </rPh>
    <rPh sb="6" eb="8">
      <t>ナイヨウ</t>
    </rPh>
    <rPh sb="12" eb="14">
      <t>カクニン</t>
    </rPh>
    <rPh sb="15" eb="17">
      <t>ショウダク</t>
    </rPh>
    <phoneticPr fontId="20"/>
  </si>
  <si>
    <t>　新潟県地域プランナーの派遣は、事業者等への支援・助言が目的で、総合化事業計画の策定作業や関連事業の申請書作成等の実作業及び、その結果の責任を負うものではありません。
　また、新潟県農業経営・就農支援センター（地域資源活用・地域連携サポート担当）は、新潟県地域プランナーの派遣に関する費用を負担するもので、それ以外の費用は農林漁業者等の負担となります。</t>
    <rPh sb="1" eb="4">
      <t>ニイガタケン</t>
    </rPh>
    <rPh sb="4" eb="6">
      <t>チイキ</t>
    </rPh>
    <rPh sb="12" eb="14">
      <t>ハケン</t>
    </rPh>
    <rPh sb="19" eb="20">
      <t>トウ</t>
    </rPh>
    <rPh sb="22" eb="24">
      <t>シエン</t>
    </rPh>
    <rPh sb="25" eb="27">
      <t>ジョゲン</t>
    </rPh>
    <rPh sb="28" eb="30">
      <t>モクテキ</t>
    </rPh>
    <rPh sb="32" eb="35">
      <t>ソウゴウカ</t>
    </rPh>
    <rPh sb="35" eb="37">
      <t>ジギョウ</t>
    </rPh>
    <rPh sb="37" eb="39">
      <t>ケイカク</t>
    </rPh>
    <rPh sb="40" eb="42">
      <t>サクテイ</t>
    </rPh>
    <rPh sb="42" eb="44">
      <t>サギョウ</t>
    </rPh>
    <rPh sb="45" eb="47">
      <t>カンレン</t>
    </rPh>
    <rPh sb="47" eb="49">
      <t>ジギョウ</t>
    </rPh>
    <rPh sb="50" eb="53">
      <t>シンセイショ</t>
    </rPh>
    <rPh sb="53" eb="55">
      <t>サクセイ</t>
    </rPh>
    <rPh sb="55" eb="56">
      <t>トウ</t>
    </rPh>
    <rPh sb="57" eb="58">
      <t>ジツ</t>
    </rPh>
    <rPh sb="58" eb="60">
      <t>サギョウ</t>
    </rPh>
    <rPh sb="60" eb="61">
      <t>オヨ</t>
    </rPh>
    <rPh sb="65" eb="67">
      <t>ケッカ</t>
    </rPh>
    <rPh sb="68" eb="70">
      <t>セキニン</t>
    </rPh>
    <rPh sb="71" eb="72">
      <t>オ</t>
    </rPh>
    <rPh sb="88" eb="91">
      <t>ニイガタケン</t>
    </rPh>
    <rPh sb="125" eb="128">
      <t>ニイガタケン</t>
    </rPh>
    <rPh sb="128" eb="130">
      <t>チイキ</t>
    </rPh>
    <rPh sb="136" eb="138">
      <t>ハケン</t>
    </rPh>
    <rPh sb="139" eb="140">
      <t>カン</t>
    </rPh>
    <rPh sb="142" eb="144">
      <t>ヒヨウ</t>
    </rPh>
    <rPh sb="145" eb="147">
      <t>フタン</t>
    </rPh>
    <rPh sb="155" eb="157">
      <t>イガイ</t>
    </rPh>
    <rPh sb="158" eb="160">
      <t>ヒヨウ</t>
    </rPh>
    <rPh sb="166" eb="167">
      <t>トウ</t>
    </rPh>
    <rPh sb="168" eb="170">
      <t>フタン</t>
    </rPh>
    <phoneticPr fontId="20"/>
  </si>
  <si>
    <t>新潟県地域プランナー派遣等の支援範囲と費用負担</t>
    <rPh sb="0" eb="3">
      <t>ニイガタケン</t>
    </rPh>
    <rPh sb="3" eb="5">
      <t>チイキ</t>
    </rPh>
    <rPh sb="10" eb="12">
      <t>ハケン</t>
    </rPh>
    <rPh sb="12" eb="13">
      <t>トウ</t>
    </rPh>
    <rPh sb="14" eb="16">
      <t>シエン</t>
    </rPh>
    <rPh sb="16" eb="18">
      <t>ハンイ</t>
    </rPh>
    <rPh sb="19" eb="21">
      <t>ヒヨウ</t>
    </rPh>
    <rPh sb="21" eb="23">
      <t>フタン</t>
    </rPh>
    <phoneticPr fontId="20"/>
  </si>
  <si>
    <t>4</t>
    <phoneticPr fontId="20"/>
  </si>
  <si>
    <t>　新潟県地域プランナーの派遣による効果を把握するため、経営改善の状況等について、お聞きしますので、御協力をお願いします。</t>
    <rPh sb="1" eb="4">
      <t>ニイガタケン</t>
    </rPh>
    <rPh sb="4" eb="6">
      <t>チイキ</t>
    </rPh>
    <rPh sb="12" eb="14">
      <t>ハケン</t>
    </rPh>
    <rPh sb="17" eb="19">
      <t>コウカ</t>
    </rPh>
    <rPh sb="20" eb="22">
      <t>ハアク</t>
    </rPh>
    <rPh sb="27" eb="29">
      <t>ケイエイ</t>
    </rPh>
    <rPh sb="29" eb="31">
      <t>カイゼン</t>
    </rPh>
    <rPh sb="32" eb="34">
      <t>ジョウキョウ</t>
    </rPh>
    <rPh sb="34" eb="35">
      <t>トウ</t>
    </rPh>
    <rPh sb="41" eb="42">
      <t>キ</t>
    </rPh>
    <rPh sb="49" eb="52">
      <t>ゴキョウリョク</t>
    </rPh>
    <rPh sb="54" eb="55">
      <t>ネガ</t>
    </rPh>
    <phoneticPr fontId="20"/>
  </si>
  <si>
    <t>派遣による実績把握への協力</t>
    <rPh sb="0" eb="2">
      <t>ハケン</t>
    </rPh>
    <rPh sb="5" eb="7">
      <t>ジッセキ</t>
    </rPh>
    <rPh sb="7" eb="9">
      <t>ハアク</t>
    </rPh>
    <rPh sb="11" eb="13">
      <t>キョウリョク</t>
    </rPh>
    <phoneticPr fontId="20"/>
  </si>
  <si>
    <t>3</t>
    <phoneticPr fontId="20"/>
  </si>
  <si>
    <t>新潟県農業経営・就農支援センター</t>
    <rPh sb="0" eb="3">
      <t>ニイガタケン</t>
    </rPh>
    <rPh sb="3" eb="5">
      <t>ノウギョウ</t>
    </rPh>
    <rPh sb="5" eb="7">
      <t>ケイエイ</t>
    </rPh>
    <rPh sb="8" eb="10">
      <t>シュウノウ</t>
    </rPh>
    <rPh sb="10" eb="12">
      <t>シエン</t>
    </rPh>
    <phoneticPr fontId="20"/>
  </si>
  <si>
    <t>・</t>
    <phoneticPr fontId="16"/>
  </si>
  <si>
    <t>日本政策金融公庫新潟支店</t>
    <phoneticPr fontId="16"/>
  </si>
  <si>
    <t>新潟県商工会連合会</t>
    <rPh sb="0" eb="3">
      <t>ニイガタケン</t>
    </rPh>
    <rPh sb="3" eb="5">
      <t>ショウコウ</t>
    </rPh>
    <rPh sb="5" eb="6">
      <t>カイ</t>
    </rPh>
    <rPh sb="6" eb="9">
      <t>レンゴウカイ</t>
    </rPh>
    <phoneticPr fontId="20"/>
  </si>
  <si>
    <t>新潟県よろず支援拠点（公益財団法人にいがた産業創造機構）</t>
    <phoneticPr fontId="20"/>
  </si>
  <si>
    <t>中央プランナー等</t>
    <phoneticPr fontId="20"/>
  </si>
  <si>
    <t>地域資源活用・地域連携中央サポートセンター及びその登録する</t>
    <rPh sb="0" eb="6">
      <t>チイキシゲンカツヨウ</t>
    </rPh>
    <rPh sb="7" eb="11">
      <t>チイキレンケイ</t>
    </rPh>
    <rPh sb="11" eb="13">
      <t>チュウオウ</t>
    </rPh>
    <rPh sb="21" eb="22">
      <t>オヨ</t>
    </rPh>
    <rPh sb="25" eb="27">
      <t>トウロク</t>
    </rPh>
    <phoneticPr fontId="20"/>
  </si>
  <si>
    <t>国、県及びそれらの地域機関</t>
    <rPh sb="2" eb="3">
      <t>ケン</t>
    </rPh>
    <phoneticPr fontId="20"/>
  </si>
  <si>
    <t>提供範囲</t>
    <rPh sb="0" eb="2">
      <t>テイキョウ</t>
    </rPh>
    <rPh sb="2" eb="4">
      <t>ハンイ</t>
    </rPh>
    <phoneticPr fontId="20"/>
  </si>
  <si>
    <t>事業者等の地域資源の活用や地域の多様な事業者との連携による価値創出の取組の推進</t>
    <rPh sb="5" eb="9">
      <t>チイキシゲン</t>
    </rPh>
    <rPh sb="10" eb="12">
      <t>カツヨウ</t>
    </rPh>
    <rPh sb="13" eb="15">
      <t>チイキ</t>
    </rPh>
    <rPh sb="16" eb="18">
      <t>タヨウ</t>
    </rPh>
    <rPh sb="19" eb="22">
      <t>ジギョウシャ</t>
    </rPh>
    <rPh sb="24" eb="26">
      <t>レンケイ</t>
    </rPh>
    <rPh sb="29" eb="33">
      <t>カチソウシュツ</t>
    </rPh>
    <rPh sb="34" eb="36">
      <t>トリクミ</t>
    </rPh>
    <phoneticPr fontId="20"/>
  </si>
  <si>
    <t>目的</t>
    <rPh sb="0" eb="2">
      <t>モクテキ</t>
    </rPh>
    <phoneticPr fontId="20"/>
  </si>
  <si>
    <t>　新潟県農業経営・就農支援センター（地域資源活用・地域連携サポート担当）の事業者等に関する個人データの使用は、次の目的と提供範囲とします。</t>
    <rPh sb="1" eb="4">
      <t>ニイガタケン</t>
    </rPh>
    <rPh sb="37" eb="40">
      <t>ジギョウシャ</t>
    </rPh>
    <rPh sb="40" eb="41">
      <t>トウ</t>
    </rPh>
    <rPh sb="42" eb="43">
      <t>カン</t>
    </rPh>
    <rPh sb="45" eb="47">
      <t>コジン</t>
    </rPh>
    <rPh sb="51" eb="53">
      <t>シヨウ</t>
    </rPh>
    <rPh sb="55" eb="56">
      <t>ツギ</t>
    </rPh>
    <rPh sb="57" eb="59">
      <t>モクテキ</t>
    </rPh>
    <rPh sb="60" eb="62">
      <t>テイキョウ</t>
    </rPh>
    <rPh sb="62" eb="64">
      <t>ハンイ</t>
    </rPh>
    <phoneticPr fontId="20"/>
  </si>
  <si>
    <t>個人情報の提供</t>
    <rPh sb="0" eb="2">
      <t>コジン</t>
    </rPh>
    <rPh sb="2" eb="4">
      <t>ジョウホウ</t>
    </rPh>
    <rPh sb="5" eb="7">
      <t>テイキョウ</t>
    </rPh>
    <phoneticPr fontId="20"/>
  </si>
  <si>
    <t>2</t>
    <phoneticPr fontId="20"/>
  </si>
  <si>
    <t>　新潟県農業経営・就農支援センター（地域資源活用・地域連携サポート担当）は、個人情報について「公益社団法人新潟県農林公社個人情報保護規程」に基づき、新潟県地域プランナーの派遣に関する活動以外に使用することはありません。</t>
    <rPh sb="1" eb="4">
      <t>ニイガタケン</t>
    </rPh>
    <rPh sb="4" eb="8">
      <t>ノウギョウケイエイ</t>
    </rPh>
    <rPh sb="9" eb="13">
      <t>シュウノウシエン</t>
    </rPh>
    <rPh sb="18" eb="24">
      <t>チイキシゲンカツヨウ</t>
    </rPh>
    <rPh sb="25" eb="29">
      <t>チイキレンケイ</t>
    </rPh>
    <rPh sb="33" eb="35">
      <t>タントウ</t>
    </rPh>
    <rPh sb="38" eb="40">
      <t>コジン</t>
    </rPh>
    <rPh sb="40" eb="42">
      <t>ジョウホウ</t>
    </rPh>
    <rPh sb="47" eb="49">
      <t>コウエキ</t>
    </rPh>
    <rPh sb="49" eb="53">
      <t>シャダンホウジン</t>
    </rPh>
    <rPh sb="53" eb="56">
      <t>ニイガタケン</t>
    </rPh>
    <rPh sb="56" eb="58">
      <t>ノウリン</t>
    </rPh>
    <rPh sb="58" eb="60">
      <t>コウシャ</t>
    </rPh>
    <rPh sb="60" eb="62">
      <t>コジン</t>
    </rPh>
    <rPh sb="62" eb="64">
      <t>ジョウホウ</t>
    </rPh>
    <rPh sb="64" eb="66">
      <t>ホゴ</t>
    </rPh>
    <rPh sb="66" eb="68">
      <t>キテイ</t>
    </rPh>
    <rPh sb="70" eb="71">
      <t>モト</t>
    </rPh>
    <rPh sb="74" eb="77">
      <t>ニイガタケン</t>
    </rPh>
    <rPh sb="77" eb="79">
      <t>チイキ</t>
    </rPh>
    <rPh sb="85" eb="87">
      <t>ハケン</t>
    </rPh>
    <rPh sb="88" eb="89">
      <t>カン</t>
    </rPh>
    <rPh sb="91" eb="93">
      <t>カツドウ</t>
    </rPh>
    <rPh sb="93" eb="95">
      <t>イガイ</t>
    </rPh>
    <rPh sb="96" eb="98">
      <t>シヨウ</t>
    </rPh>
    <phoneticPr fontId="20"/>
  </si>
  <si>
    <t>個人情報の保護</t>
    <rPh sb="0" eb="2">
      <t>コジン</t>
    </rPh>
    <rPh sb="2" eb="4">
      <t>ジョウホウ</t>
    </rPh>
    <rPh sb="5" eb="7">
      <t>ホゴ</t>
    </rPh>
    <phoneticPr fontId="20"/>
  </si>
  <si>
    <t>1</t>
    <phoneticPr fontId="20"/>
  </si>
  <si>
    <t>個人情報保護等の確認書</t>
    <rPh sb="0" eb="2">
      <t>コジン</t>
    </rPh>
    <rPh sb="2" eb="4">
      <t>ジョウホウ</t>
    </rPh>
    <rPh sb="4" eb="7">
      <t>ホゴナド</t>
    </rPh>
    <rPh sb="8" eb="10">
      <t>カクニン</t>
    </rPh>
    <rPh sb="10" eb="11">
      <t>ショ</t>
    </rPh>
    <phoneticPr fontId="20"/>
  </si>
  <si>
    <t>（別添）</t>
    <rPh sb="1" eb="3">
      <t>ベッテン</t>
    </rPh>
    <phoneticPr fontId="20"/>
  </si>
  <si>
    <t>委員会評価</t>
    <rPh sb="0" eb="5">
      <t>イインカイヒョウカ</t>
    </rPh>
    <phoneticPr fontId="16"/>
  </si>
  <si>
    <t>付加価値額</t>
    <rPh sb="0" eb="5">
      <t>フカカチガク</t>
    </rPh>
    <phoneticPr fontId="16"/>
  </si>
  <si>
    <t>営業利益（経営全体）</t>
    <rPh sb="0" eb="4">
      <t>エイギョウリエキ</t>
    </rPh>
    <rPh sb="5" eb="10">
      <t>ケイエイゼンタイ｣</t>
    </rPh>
    <phoneticPr fontId="16"/>
  </si>
  <si>
    <t>売上高（経営全体）</t>
    <rPh sb="0" eb="3">
      <t>ウリアゲダカ</t>
    </rPh>
    <rPh sb="4" eb="9">
      <t>ケイエイゼンタイ｣</t>
    </rPh>
    <phoneticPr fontId="16"/>
  </si>
  <si>
    <t>５年目</t>
    <rPh sb="1" eb="3">
      <t>ネンメ</t>
    </rPh>
    <phoneticPr fontId="16"/>
  </si>
  <si>
    <t>４年目</t>
    <rPh sb="1" eb="3">
      <t>ネンメ</t>
    </rPh>
    <phoneticPr fontId="16"/>
  </si>
  <si>
    <t>３年目</t>
    <rPh sb="1" eb="3">
      <t>ネンメ</t>
    </rPh>
    <phoneticPr fontId="16"/>
  </si>
  <si>
    <t>２年目</t>
    <rPh sb="1" eb="3">
      <t>ネンメ</t>
    </rPh>
    <phoneticPr fontId="16"/>
  </si>
  <si>
    <t>１年目</t>
    <rPh sb="1" eb="3">
      <t>ネンメ</t>
    </rPh>
    <phoneticPr fontId="16"/>
  </si>
  <si>
    <t>戦略の実行状況・経営改善状況の総括等</t>
    <rPh sb="0" eb="2">
      <t>センリャク</t>
    </rPh>
    <rPh sb="3" eb="7">
      <t>ジッコウジョウキョウ</t>
    </rPh>
    <rPh sb="8" eb="14">
      <t>ケイエイカイゼンジョウキョウ</t>
    </rPh>
    <rPh sb="15" eb="17">
      <t>ソウカツ</t>
    </rPh>
    <rPh sb="17" eb="18">
      <t>トウ</t>
    </rPh>
    <phoneticPr fontId="16"/>
  </si>
  <si>
    <t>実績</t>
    <rPh sb="0" eb="2">
      <t>ジッセキ</t>
    </rPh>
    <phoneticPr fontId="16"/>
  </si>
  <si>
    <t>目標</t>
    <rPh sb="0" eb="2">
      <t>モクヒョウ</t>
    </rPh>
    <phoneticPr fontId="16"/>
  </si>
  <si>
    <t>４　経営改善状況</t>
    <phoneticPr fontId="16"/>
  </si>
  <si>
    <t>３　経営戦略の概要</t>
    <rPh sb="2" eb="4">
      <t>ケイエイ</t>
    </rPh>
    <rPh sb="4" eb="6">
      <t>センリャク</t>
    </rPh>
    <rPh sb="7" eb="9">
      <t>ガイヨウ</t>
    </rPh>
    <phoneticPr fontId="16"/>
  </si>
  <si>
    <t>プランナー名</t>
    <rPh sb="5" eb="6">
      <t>メイ</t>
    </rPh>
    <phoneticPr fontId="16"/>
  </si>
  <si>
    <t>次回の課題</t>
    <rPh sb="0" eb="2">
      <t>ジカイ</t>
    </rPh>
    <rPh sb="3" eb="5">
      <t>カダイ</t>
    </rPh>
    <phoneticPr fontId="16"/>
  </si>
  <si>
    <t>支援内容、結果</t>
    <rPh sb="0" eb="2">
      <t>シエン</t>
    </rPh>
    <rPh sb="2" eb="4">
      <t>ナイヨウ</t>
    </rPh>
    <rPh sb="5" eb="7">
      <t>ケッカ</t>
    </rPh>
    <phoneticPr fontId="16"/>
  </si>
  <si>
    <t>月日</t>
    <rPh sb="0" eb="2">
      <t>ガッピ</t>
    </rPh>
    <phoneticPr fontId="16"/>
  </si>
  <si>
    <t>（4）支援内容</t>
    <rPh sb="3" eb="7">
      <t>シエンナイヨウ</t>
    </rPh>
    <phoneticPr fontId="16"/>
  </si>
  <si>
    <t>（3）支援体制　（関係者相関図、役割分担等）</t>
    <rPh sb="3" eb="7">
      <t>シエンタイセイ</t>
    </rPh>
    <rPh sb="9" eb="12">
      <t>カンケイシャ</t>
    </rPh>
    <rPh sb="12" eb="15">
      <t>ソウカンズ</t>
    </rPh>
    <rPh sb="16" eb="18">
      <t>ヤクワリ</t>
    </rPh>
    <rPh sb="18" eb="20">
      <t>ブンタン</t>
    </rPh>
    <rPh sb="20" eb="21">
      <t>トウ</t>
    </rPh>
    <phoneticPr fontId="16"/>
  </si>
  <si>
    <t>デジタル技術の活用等</t>
    <rPh sb="4" eb="6">
      <t>ギジュツ</t>
    </rPh>
    <rPh sb="7" eb="10">
      <t>カツヨウトウ</t>
    </rPh>
    <phoneticPr fontId="16"/>
  </si>
  <si>
    <t>開拓したい市場</t>
    <rPh sb="0" eb="2">
      <t>カイタク</t>
    </rPh>
    <rPh sb="5" eb="7">
      <t>シジョウ</t>
    </rPh>
    <phoneticPr fontId="16"/>
  </si>
  <si>
    <t>開発したい新商品名と
その特徴</t>
    <rPh sb="0" eb="2">
      <t>カイハツ</t>
    </rPh>
    <rPh sb="5" eb="8">
      <t>シンショウヒン</t>
    </rPh>
    <rPh sb="8" eb="9">
      <t>メイ</t>
    </rPh>
    <rPh sb="13" eb="15">
      <t>トクチョウ</t>
    </rPh>
    <phoneticPr fontId="16"/>
  </si>
  <si>
    <t>支援を受けて取り組みたい事柄</t>
    <rPh sb="0" eb="2">
      <t>シエン</t>
    </rPh>
    <rPh sb="3" eb="4">
      <t>ウ</t>
    </rPh>
    <rPh sb="6" eb="7">
      <t>ト</t>
    </rPh>
    <rPh sb="8" eb="9">
      <t>ク</t>
    </rPh>
    <rPh sb="12" eb="14">
      <t>コトガラ</t>
    </rPh>
    <phoneticPr fontId="16"/>
  </si>
  <si>
    <t>希望する支援内容</t>
    <rPh sb="0" eb="2">
      <t>キボウ</t>
    </rPh>
    <rPh sb="4" eb="6">
      <t>シエン</t>
    </rPh>
    <rPh sb="6" eb="8">
      <t>ナイヨウ</t>
    </rPh>
    <phoneticPr fontId="16"/>
  </si>
  <si>
    <t>活用する地域資源名と
その特徴</t>
    <rPh sb="0" eb="2">
      <t>カツヨウ</t>
    </rPh>
    <rPh sb="4" eb="6">
      <t>チイキ</t>
    </rPh>
    <rPh sb="6" eb="8">
      <t>シゲン</t>
    </rPh>
    <rPh sb="8" eb="9">
      <t>メイ</t>
    </rPh>
    <rPh sb="13" eb="15">
      <t>トクチョウ</t>
    </rPh>
    <phoneticPr fontId="16"/>
  </si>
  <si>
    <t>今後の経営課題</t>
    <rPh sb="0" eb="2">
      <t>コンゴ</t>
    </rPh>
    <rPh sb="3" eb="7">
      <t>ケイエイカダイ</t>
    </rPh>
    <phoneticPr fontId="16"/>
  </si>
  <si>
    <t>（2）今後の取り組み計画</t>
    <rPh sb="3" eb="5">
      <t>コンゴ</t>
    </rPh>
    <rPh sb="6" eb="7">
      <t>ト</t>
    </rPh>
    <rPh sb="8" eb="9">
      <t>ク</t>
    </rPh>
    <rPh sb="10" eb="12">
      <t>ケイカク</t>
    </rPh>
    <phoneticPr fontId="16"/>
  </si>
  <si>
    <t>これまで取り組んできた事柄</t>
    <rPh sb="4" eb="5">
      <t>ト</t>
    </rPh>
    <rPh sb="6" eb="7">
      <t>ク</t>
    </rPh>
    <rPh sb="11" eb="13">
      <t>コトガラ</t>
    </rPh>
    <phoneticPr fontId="16"/>
  </si>
  <si>
    <t>これまで受けてきた支援内容</t>
    <rPh sb="4" eb="5">
      <t>ウ</t>
    </rPh>
    <rPh sb="9" eb="11">
      <t>シエン</t>
    </rPh>
    <rPh sb="11" eb="13">
      <t>ナイヨウ</t>
    </rPh>
    <phoneticPr fontId="16"/>
  </si>
  <si>
    <t>これまでの経営課題</t>
    <phoneticPr fontId="16"/>
  </si>
  <si>
    <t>（1）支援シート提出時の現況</t>
    <rPh sb="3" eb="5">
      <t>シエン</t>
    </rPh>
    <rPh sb="8" eb="10">
      <t>テイシュツ</t>
    </rPh>
    <rPh sb="10" eb="11">
      <t>ジ</t>
    </rPh>
    <rPh sb="12" eb="14">
      <t>ゲンキョウ</t>
    </rPh>
    <phoneticPr fontId="16"/>
  </si>
  <si>
    <t>２　取組概要（現状と計画）</t>
    <rPh sb="2" eb="6">
      <t>トリクミガイヨウ</t>
    </rPh>
    <rPh sb="7" eb="9">
      <t>ゲンジョウ</t>
    </rPh>
    <rPh sb="10" eb="12">
      <t>ケイカク</t>
    </rPh>
    <phoneticPr fontId="16"/>
  </si>
  <si>
    <t>生産原価・販管費の減価償却費／売上高×100</t>
    <rPh sb="5" eb="8">
      <t>ハンカンヒ</t>
    </rPh>
    <rPh sb="9" eb="11">
      <t>ゲンカ</t>
    </rPh>
    <rPh sb="11" eb="13">
      <t>ショウキャク</t>
    </rPh>
    <rPh sb="13" eb="14">
      <t>ヒ</t>
    </rPh>
    <phoneticPr fontId="20"/>
  </si>
  <si>
    <t>売上高減価償却費比率</t>
    <rPh sb="0" eb="3">
      <t>ウリアゲダカ</t>
    </rPh>
    <rPh sb="3" eb="8">
      <t>ゲンカショウキャクヒ</t>
    </rPh>
    <rPh sb="8" eb="10">
      <t>ヒリツ</t>
    </rPh>
    <phoneticPr fontId="16"/>
  </si>
  <si>
    <t>売上高人件費比率</t>
    <rPh sb="0" eb="3">
      <t>ウリアゲダカ</t>
    </rPh>
    <rPh sb="3" eb="6">
      <t>ジンケンヒ</t>
    </rPh>
    <rPh sb="6" eb="8">
      <t>ヒリツ</t>
    </rPh>
    <phoneticPr fontId="16"/>
  </si>
  <si>
    <t>売上高材料費比率</t>
    <rPh sb="0" eb="3">
      <t>ウリアゲダカ</t>
    </rPh>
    <rPh sb="3" eb="6">
      <t>ザイリョウヒ</t>
    </rPh>
    <rPh sb="6" eb="8">
      <t>ヒリツ</t>
    </rPh>
    <phoneticPr fontId="16"/>
  </si>
  <si>
    <t>売上高売上原価率</t>
    <rPh sb="0" eb="3">
      <t>ウリアゲダカ</t>
    </rPh>
    <rPh sb="3" eb="8">
      <t>ウリアゲゲンカリツ</t>
    </rPh>
    <phoneticPr fontId="16"/>
  </si>
  <si>
    <t>総資本回転率</t>
    <rPh sb="0" eb="3">
      <t>ソウシホン</t>
    </rPh>
    <rPh sb="3" eb="6">
      <t>カイテンリツ</t>
    </rPh>
    <phoneticPr fontId="16"/>
  </si>
  <si>
    <t>固定長期適合率</t>
    <rPh sb="0" eb="4">
      <t>コテイチョウキ</t>
    </rPh>
    <rPh sb="4" eb="7">
      <t>テキゴウリツ</t>
    </rPh>
    <phoneticPr fontId="16"/>
  </si>
  <si>
    <t>自己資本比率</t>
    <rPh sb="0" eb="4">
      <t>ジコシホン</t>
    </rPh>
    <rPh sb="4" eb="6">
      <t>ヒリツ</t>
    </rPh>
    <phoneticPr fontId="16"/>
  </si>
  <si>
    <t>流動比率</t>
    <rPh sb="0" eb="2">
      <t>リュウドウ</t>
    </rPh>
    <rPh sb="2" eb="4">
      <t>ヒリツ</t>
    </rPh>
    <phoneticPr fontId="16"/>
  </si>
  <si>
    <t>直近年実績</t>
    <rPh sb="0" eb="5">
      <t>チョッキンネンジッセキ</t>
    </rPh>
    <phoneticPr fontId="27"/>
  </si>
  <si>
    <t>前期実績</t>
    <rPh sb="0" eb="4">
      <t>ゼンキジッセキ</t>
    </rPh>
    <phoneticPr fontId="27"/>
  </si>
  <si>
    <t>前々期実績</t>
    <rPh sb="0" eb="5">
      <t>ゼンゼンキジッセキ</t>
    </rPh>
    <phoneticPr fontId="27"/>
  </si>
  <si>
    <t>分析項目</t>
    <rPh sb="0" eb="2">
      <t>ブンセキ</t>
    </rPh>
    <rPh sb="2" eb="4">
      <t>コウモク</t>
    </rPh>
    <phoneticPr fontId="16"/>
  </si>
  <si>
    <t>経営分析値（記載は任意）</t>
    <rPh sb="0" eb="2">
      <t>ケイエイ</t>
    </rPh>
    <rPh sb="2" eb="5">
      <t>ブンセキチ</t>
    </rPh>
    <rPh sb="6" eb="8">
      <t>キサイ</t>
    </rPh>
    <rPh sb="9" eb="11">
      <t>ニンイ</t>
    </rPh>
    <phoneticPr fontId="16"/>
  </si>
  <si>
    <t>千円</t>
    <rPh sb="0" eb="2">
      <t>センエン</t>
    </rPh>
    <phoneticPr fontId="27"/>
  </si>
  <si>
    <t>付加価値額（H＋K＋L）</t>
    <rPh sb="0" eb="5">
      <t>フカカチガク</t>
    </rPh>
    <phoneticPr fontId="27"/>
  </si>
  <si>
    <t>L</t>
    <phoneticPr fontId="27"/>
  </si>
  <si>
    <t>人件費</t>
    <rPh sb="0" eb="3">
      <t>ジンケンヒ</t>
    </rPh>
    <phoneticPr fontId="27"/>
  </si>
  <si>
    <t>K</t>
    <phoneticPr fontId="27"/>
  </si>
  <si>
    <t>当期純利益（H＋I-J）</t>
    <rPh sb="0" eb="5">
      <t>トウキジュンリエキ</t>
    </rPh>
    <phoneticPr fontId="27"/>
  </si>
  <si>
    <t>特別損失</t>
    <rPh sb="0" eb="4">
      <t>トクベツソンシツ</t>
    </rPh>
    <phoneticPr fontId="27"/>
  </si>
  <si>
    <t>J</t>
    <phoneticPr fontId="27"/>
  </si>
  <si>
    <t>特別利益</t>
    <rPh sb="0" eb="4">
      <t>トクベツリエキ</t>
    </rPh>
    <phoneticPr fontId="27"/>
  </si>
  <si>
    <t>I</t>
    <phoneticPr fontId="27"/>
  </si>
  <si>
    <t>経常利益（E＋F-G）</t>
    <rPh sb="0" eb="4">
      <t>ケイジョウリエキ</t>
    </rPh>
    <phoneticPr fontId="27"/>
  </si>
  <si>
    <t>H</t>
    <phoneticPr fontId="27"/>
  </si>
  <si>
    <t>営業外費用</t>
    <rPh sb="0" eb="5">
      <t>エイギョウガイヒヨウ</t>
    </rPh>
    <phoneticPr fontId="27"/>
  </si>
  <si>
    <t>G</t>
    <phoneticPr fontId="27"/>
  </si>
  <si>
    <t>営業外収益</t>
    <rPh sb="0" eb="5">
      <t>エイギョウガイシュウエキ</t>
    </rPh>
    <phoneticPr fontId="27"/>
  </si>
  <si>
    <t>F</t>
    <phoneticPr fontId="27"/>
  </si>
  <si>
    <t>営業利益（C-D）</t>
    <rPh sb="0" eb="4">
      <t>エイギョウリエキ</t>
    </rPh>
    <phoneticPr fontId="27"/>
  </si>
  <si>
    <t>E</t>
    <phoneticPr fontId="27"/>
  </si>
  <si>
    <t>販売費及び一般管理費</t>
    <rPh sb="0" eb="2">
      <t>ハンバイ</t>
    </rPh>
    <rPh sb="2" eb="3">
      <t>ヒ</t>
    </rPh>
    <rPh sb="3" eb="4">
      <t>オヨ</t>
    </rPh>
    <rPh sb="5" eb="7">
      <t>イッパン</t>
    </rPh>
    <rPh sb="7" eb="10">
      <t>カンリヒ</t>
    </rPh>
    <phoneticPr fontId="27"/>
  </si>
  <si>
    <t>D</t>
    <phoneticPr fontId="27"/>
  </si>
  <si>
    <t>売上総利益（A-B）</t>
    <rPh sb="0" eb="5">
      <t>ウリアゲソウリエキ</t>
    </rPh>
    <phoneticPr fontId="27"/>
  </si>
  <si>
    <t>C</t>
    <phoneticPr fontId="27"/>
  </si>
  <si>
    <t>うち製造原価</t>
    <rPh sb="2" eb="6">
      <t>セイゾウゲンカ</t>
    </rPh>
    <phoneticPr fontId="27"/>
  </si>
  <si>
    <t>売上原価</t>
    <rPh sb="0" eb="4">
      <t>ウリアゲゲンカ</t>
    </rPh>
    <phoneticPr fontId="27"/>
  </si>
  <si>
    <t>B</t>
    <phoneticPr fontId="27"/>
  </si>
  <si>
    <t>売上高(うち価値創出の取組による)</t>
    <rPh sb="0" eb="3">
      <t>ウリアゲダカ</t>
    </rPh>
    <rPh sb="6" eb="10">
      <t>カチソウシュツ</t>
    </rPh>
    <rPh sb="11" eb="13">
      <t>トリクミ</t>
    </rPh>
    <phoneticPr fontId="27"/>
  </si>
  <si>
    <t>売上高(経営全体)</t>
    <rPh sb="0" eb="3">
      <t>ウリアゲダカ</t>
    </rPh>
    <rPh sb="4" eb="8">
      <t>ケイエイゼンタイ</t>
    </rPh>
    <phoneticPr fontId="27"/>
  </si>
  <si>
    <t>A</t>
    <phoneticPr fontId="27"/>
  </si>
  <si>
    <t>年　月</t>
    <rPh sb="0" eb="1">
      <t>ネン</t>
    </rPh>
    <rPh sb="2" eb="3">
      <t>ガツ</t>
    </rPh>
    <phoneticPr fontId="16"/>
  </si>
  <si>
    <t>年度</t>
    <rPh sb="0" eb="2">
      <t>ネンド</t>
    </rPh>
    <phoneticPr fontId="27"/>
  </si>
  <si>
    <t>　経営指標（決算情報）</t>
    <rPh sb="1" eb="5">
      <t>ケイエイシヒョウ</t>
    </rPh>
    <rPh sb="6" eb="10">
      <t>ケッサンジョウホウ</t>
    </rPh>
    <phoneticPr fontId="27"/>
  </si>
  <si>
    <t>頭、羽</t>
    <rPh sb="0" eb="1">
      <t>トウ</t>
    </rPh>
    <rPh sb="2" eb="3">
      <t>ワ</t>
    </rPh>
    <phoneticPr fontId="16"/>
  </si>
  <si>
    <t>常時飼養家畜</t>
    <rPh sb="0" eb="2">
      <t>ジョウジ</t>
    </rPh>
    <rPh sb="2" eb="4">
      <t>シヨウ</t>
    </rPh>
    <rPh sb="4" eb="6">
      <t>カチク</t>
    </rPh>
    <phoneticPr fontId="16"/>
  </si>
  <si>
    <t>製造委託</t>
    <rPh sb="0" eb="2">
      <t>セイゾウ</t>
    </rPh>
    <rPh sb="2" eb="4">
      <t>イタク</t>
    </rPh>
    <phoneticPr fontId="16"/>
  </si>
  <si>
    <t>作付面積</t>
    <rPh sb="0" eb="2">
      <t>サクツケ</t>
    </rPh>
    <rPh sb="2" eb="4">
      <t>メンセキ</t>
    </rPh>
    <phoneticPr fontId="16"/>
  </si>
  <si>
    <t>加工商品等</t>
    <rPh sb="0" eb="2">
      <t>カコウ</t>
    </rPh>
    <rPh sb="2" eb="4">
      <t>ショウヒン</t>
    </rPh>
    <rPh sb="4" eb="5">
      <t>トウ</t>
    </rPh>
    <phoneticPr fontId="16"/>
  </si>
  <si>
    <t>農林水産物</t>
    <rPh sb="0" eb="5">
      <t>ノウリンスイサンブツ</t>
    </rPh>
    <phoneticPr fontId="16"/>
  </si>
  <si>
    <t>（2）経営規模</t>
    <rPh sb="3" eb="7">
      <t>ケイエイキボ</t>
    </rPh>
    <phoneticPr fontId="16"/>
  </si>
  <si>
    <t>従業員数</t>
    <rPh sb="0" eb="4">
      <t>ジュウギョウインスウ</t>
    </rPh>
    <phoneticPr fontId="16"/>
  </si>
  <si>
    <t>（１）個人又は法人概要</t>
    <rPh sb="3" eb="5">
      <t>コジン</t>
    </rPh>
    <rPh sb="5" eb="6">
      <t>マタ</t>
    </rPh>
    <rPh sb="7" eb="9">
      <t>ホウジン</t>
    </rPh>
    <rPh sb="9" eb="11">
      <t>ガイヨウ</t>
    </rPh>
    <phoneticPr fontId="16"/>
  </si>
  <si>
    <t>１　事業者概要</t>
    <rPh sb="2" eb="7">
      <t>ジギョウシャガイヨウ</t>
    </rPh>
    <phoneticPr fontId="16"/>
  </si>
  <si>
    <t>支援シート</t>
    <rPh sb="0" eb="2">
      <t>シエン</t>
    </rPh>
    <phoneticPr fontId="16"/>
  </si>
  <si>
    <t>提出年月日</t>
    <rPh sb="0" eb="5">
      <t>テイシュツネンガッピ</t>
    </rPh>
    <phoneticPr fontId="16"/>
  </si>
  <si>
    <t>新潟県農業経営・就農支援センター（地域資源活用・地域連携サポート担当）</t>
    <rPh sb="0" eb="3">
      <t>ニイガタケン</t>
    </rPh>
    <rPh sb="3" eb="7">
      <t>ノウギョウケイエイ</t>
    </rPh>
    <rPh sb="8" eb="12">
      <t>シュウノウシエン</t>
    </rPh>
    <rPh sb="17" eb="23">
      <t>チイキシゲンカツヨウ</t>
    </rPh>
    <rPh sb="24" eb="28">
      <t>チイキレンケイ</t>
    </rPh>
    <rPh sb="32" eb="34">
      <t>タントウ</t>
    </rPh>
    <phoneticPr fontId="16"/>
  </si>
  <si>
    <t>整理番号</t>
    <rPh sb="0" eb="4">
      <t>セイリバンゴウ</t>
    </rPh>
    <phoneticPr fontId="16"/>
  </si>
  <si>
    <t>様式第2号（法人）</t>
    <rPh sb="0" eb="2">
      <t>ヨウシキ</t>
    </rPh>
    <rPh sb="2" eb="3">
      <t>ダイ</t>
    </rPh>
    <rPh sb="4" eb="5">
      <t>ゴウ</t>
    </rPh>
    <rPh sb="6" eb="8">
      <t>ホウジン</t>
    </rPh>
    <phoneticPr fontId="16"/>
  </si>
  <si>
    <t>地域委員会の評価</t>
    <rPh sb="0" eb="5">
      <t>チイキイインカイ</t>
    </rPh>
    <rPh sb="6" eb="8">
      <t>ヒョウカ</t>
    </rPh>
    <phoneticPr fontId="16"/>
  </si>
  <si>
    <t>上記を踏まえた見直し方針</t>
    <rPh sb="0" eb="2">
      <t>ジョウキ</t>
    </rPh>
    <rPh sb="3" eb="4">
      <t>フ</t>
    </rPh>
    <rPh sb="7" eb="9">
      <t>ミナオ</t>
    </rPh>
    <rPh sb="10" eb="12">
      <t>ホウシン</t>
    </rPh>
    <phoneticPr fontId="16"/>
  </si>
  <si>
    <t>経営戦略の実行状況</t>
    <phoneticPr fontId="16"/>
  </si>
  <si>
    <t>支援前</t>
    <rPh sb="0" eb="3">
      <t>シエンマエ</t>
    </rPh>
    <phoneticPr fontId="16"/>
  </si>
  <si>
    <t>提出年月日</t>
    <rPh sb="0" eb="2">
      <t>テイシュツ</t>
    </rPh>
    <rPh sb="2" eb="5">
      <t>ネンガッピ</t>
    </rPh>
    <phoneticPr fontId="16"/>
  </si>
  <si>
    <r>
      <t>　経営改善状況調査</t>
    </r>
    <r>
      <rPr>
        <sz val="14"/>
        <color rgb="FFFF0000"/>
        <rFont val="BIZ UDPゴシック"/>
        <family val="3"/>
        <charset val="128"/>
      </rPr>
      <t>⑥　（支援後5年目）</t>
    </r>
    <rPh sb="7" eb="9">
      <t>チョウサ</t>
    </rPh>
    <rPh sb="16" eb="18">
      <t>ネンメ</t>
    </rPh>
    <phoneticPr fontId="16"/>
  </si>
  <si>
    <r>
      <t>　経営改善状況調査</t>
    </r>
    <r>
      <rPr>
        <sz val="14"/>
        <color rgb="FFFF0000"/>
        <rFont val="BIZ UDPゴシック"/>
        <family val="3"/>
        <charset val="128"/>
      </rPr>
      <t>⑤　（支援後4年目）</t>
    </r>
    <rPh sb="7" eb="9">
      <t>チョウサ</t>
    </rPh>
    <rPh sb="16" eb="18">
      <t>ネンメ</t>
    </rPh>
    <phoneticPr fontId="16"/>
  </si>
  <si>
    <r>
      <t>　経営改善状況調査</t>
    </r>
    <r>
      <rPr>
        <sz val="14"/>
        <color rgb="FFFF0000"/>
        <rFont val="BIZ UDPゴシック"/>
        <family val="3"/>
        <charset val="128"/>
      </rPr>
      <t>④　（支援後3年目）</t>
    </r>
    <rPh sb="7" eb="9">
      <t>チョウサ</t>
    </rPh>
    <rPh sb="16" eb="18">
      <t>ネンメ</t>
    </rPh>
    <phoneticPr fontId="16"/>
  </si>
  <si>
    <r>
      <t>　経営改善状況調査</t>
    </r>
    <r>
      <rPr>
        <sz val="14"/>
        <color rgb="FFFF0000"/>
        <rFont val="BIZ UDPゴシック"/>
        <family val="3"/>
        <charset val="128"/>
      </rPr>
      <t>③　（支援後2年目）</t>
    </r>
    <rPh sb="7" eb="9">
      <t>チョウサ</t>
    </rPh>
    <rPh sb="16" eb="18">
      <t>ネンメ</t>
    </rPh>
    <phoneticPr fontId="16"/>
  </si>
  <si>
    <t>1年目</t>
    <rPh sb="1" eb="3">
      <t>ネンメ</t>
    </rPh>
    <phoneticPr fontId="16"/>
  </si>
  <si>
    <r>
      <t>　経営改善状況調査</t>
    </r>
    <r>
      <rPr>
        <sz val="14"/>
        <color rgb="FFFF0000"/>
        <rFont val="BIZ UDPゴシック"/>
        <family val="3"/>
        <charset val="128"/>
      </rPr>
      <t>②　（支援後1年目）</t>
    </r>
    <rPh sb="7" eb="9">
      <t>チョウサ</t>
    </rPh>
    <rPh sb="12" eb="15">
      <t>シエンゴ</t>
    </rPh>
    <rPh sb="16" eb="18">
      <t>ネンメ</t>
    </rPh>
    <phoneticPr fontId="16"/>
  </si>
  <si>
    <t>目標に対する実績の評価</t>
    <rPh sb="0" eb="2">
      <t>モクヒョウ</t>
    </rPh>
    <rPh sb="3" eb="4">
      <t>タイ</t>
    </rPh>
    <rPh sb="6" eb="8">
      <t>ジッセキ</t>
    </rPh>
    <rPh sb="9" eb="11">
      <t>ヒョウカ</t>
    </rPh>
    <phoneticPr fontId="16"/>
  </si>
  <si>
    <t>(参考)経営改善戦略</t>
    <rPh sb="1" eb="3">
      <t>サンコウ</t>
    </rPh>
    <rPh sb="4" eb="10">
      <t>ケイエイカイゼンセンリャク</t>
    </rPh>
    <phoneticPr fontId="16"/>
  </si>
  <si>
    <t>経営改善状況調査</t>
    <rPh sb="6" eb="8">
      <t>チョウサ</t>
    </rPh>
    <phoneticPr fontId="16"/>
  </si>
  <si>
    <t>様式第８号</t>
    <rPh sb="0" eb="2">
      <t>ヨウシキ</t>
    </rPh>
    <rPh sb="2" eb="3">
      <t>ダイ</t>
    </rPh>
    <rPh sb="4" eb="5">
      <t>ゴウ</t>
    </rPh>
    <phoneticPr fontId="16"/>
  </si>
  <si>
    <t>（3）支援体制（関係者相関図、役割分担等）</t>
    <rPh sb="3" eb="7">
      <t>シエンタイセイ</t>
    </rPh>
    <rPh sb="8" eb="11">
      <t>カンケイシャ</t>
    </rPh>
    <rPh sb="11" eb="14">
      <t>ソウカンズ</t>
    </rPh>
    <rPh sb="15" eb="17">
      <t>ヤクワリ</t>
    </rPh>
    <rPh sb="17" eb="19">
      <t>ブンタン</t>
    </rPh>
    <rPh sb="19" eb="20">
      <t>トウ</t>
    </rPh>
    <phoneticPr fontId="16"/>
  </si>
  <si>
    <t>開発したい新商品名とその特徴</t>
    <rPh sb="0" eb="2">
      <t>カイハツ</t>
    </rPh>
    <rPh sb="5" eb="8">
      <t>シンショウヒン</t>
    </rPh>
    <rPh sb="8" eb="9">
      <t>メイ</t>
    </rPh>
    <rPh sb="12" eb="14">
      <t>トクチョウ</t>
    </rPh>
    <phoneticPr fontId="16"/>
  </si>
  <si>
    <t>活用する地域資源名とその特徴</t>
    <rPh sb="0" eb="2">
      <t>カツヨウ</t>
    </rPh>
    <rPh sb="4" eb="6">
      <t>チイキ</t>
    </rPh>
    <rPh sb="6" eb="8">
      <t>シゲン</t>
    </rPh>
    <rPh sb="8" eb="9">
      <t>メイ</t>
    </rPh>
    <rPh sb="12" eb="14">
      <t>トクチョウ</t>
    </rPh>
    <phoneticPr fontId="16"/>
  </si>
  <si>
    <t>減価償却費／収入計×100</t>
    <rPh sb="0" eb="2">
      <t>ゲンカ</t>
    </rPh>
    <rPh sb="2" eb="4">
      <t>ショウキャク</t>
    </rPh>
    <rPh sb="4" eb="5">
      <t>ヒ</t>
    </rPh>
    <rPh sb="6" eb="9">
      <t>シュウニュウケイ</t>
    </rPh>
    <phoneticPr fontId="20"/>
  </si>
  <si>
    <t>雇人費／収入計×100</t>
    <rPh sb="0" eb="1">
      <t>ヤトイ</t>
    </rPh>
    <rPh sb="1" eb="2">
      <t>ニン</t>
    </rPh>
    <rPh sb="2" eb="3">
      <t>ヒ</t>
    </rPh>
    <rPh sb="4" eb="7">
      <t>シュウニュウケイ</t>
    </rPh>
    <phoneticPr fontId="20"/>
  </si>
  <si>
    <t>（種苗費＋肥料費＋農薬衛生費＋諸材料費）／収入計×100</t>
    <rPh sb="1" eb="4">
      <t>シュビョウヒ</t>
    </rPh>
    <rPh sb="5" eb="8">
      <t>ヒリョウヒ</t>
    </rPh>
    <rPh sb="9" eb="13">
      <t>ノウヤクエイセイ</t>
    </rPh>
    <rPh sb="13" eb="14">
      <t>ヒ</t>
    </rPh>
    <rPh sb="15" eb="19">
      <t>ショザイリョウヒ</t>
    </rPh>
    <rPh sb="21" eb="23">
      <t>シュウニュウ</t>
    </rPh>
    <rPh sb="23" eb="24">
      <t>ケイ</t>
    </rPh>
    <phoneticPr fontId="20"/>
  </si>
  <si>
    <t>経費計／収入計×100</t>
    <rPh sb="0" eb="2">
      <t>ケイヒ</t>
    </rPh>
    <rPh sb="2" eb="3">
      <t>ケイ</t>
    </rPh>
    <rPh sb="4" eb="6">
      <t>シュウニュウ</t>
    </rPh>
    <rPh sb="6" eb="7">
      <t>ケイ</t>
    </rPh>
    <phoneticPr fontId="20"/>
  </si>
  <si>
    <t>当座資産／控除後負債・純資産額</t>
    <rPh sb="0" eb="4">
      <t>トウザシサン</t>
    </rPh>
    <rPh sb="5" eb="8">
      <t>コウジョゴ</t>
    </rPh>
    <rPh sb="8" eb="10">
      <t>フサイ</t>
    </rPh>
    <rPh sb="11" eb="15">
      <t>ジュンシサンガク</t>
    </rPh>
    <phoneticPr fontId="20"/>
  </si>
  <si>
    <t>固定資産／（控除後元入金+固定負債）×100</t>
    <rPh sb="0" eb="4">
      <t>コテイシサン</t>
    </rPh>
    <rPh sb="6" eb="9">
      <t>コウジョゴ</t>
    </rPh>
    <rPh sb="9" eb="12">
      <t>モトイレキン</t>
    </rPh>
    <rPh sb="13" eb="15">
      <t>コテイ</t>
    </rPh>
    <rPh sb="15" eb="17">
      <t>フサイ</t>
    </rPh>
    <phoneticPr fontId="20"/>
  </si>
  <si>
    <t>控除後元入金／控除後負債・純資産額×100</t>
    <rPh sb="0" eb="3">
      <t>コウジョゴ</t>
    </rPh>
    <rPh sb="3" eb="5">
      <t>モトイ</t>
    </rPh>
    <rPh sb="5" eb="6">
      <t>キン</t>
    </rPh>
    <rPh sb="7" eb="10">
      <t>コウジョゴ</t>
    </rPh>
    <rPh sb="10" eb="12">
      <t>フサイ</t>
    </rPh>
    <rPh sb="13" eb="17">
      <t>ジュンシサンガク</t>
    </rPh>
    <phoneticPr fontId="20"/>
  </si>
  <si>
    <t>付加価値額（E＋F＋G）</t>
    <rPh sb="0" eb="5">
      <t>フカカチガク</t>
    </rPh>
    <phoneticPr fontId="27"/>
  </si>
  <si>
    <t>雇人費</t>
    <rPh sb="0" eb="1">
      <t>ヤトイ</t>
    </rPh>
    <rPh sb="1" eb="2">
      <t>ニン</t>
    </rPh>
    <rPh sb="2" eb="3">
      <t>ヒ</t>
    </rPh>
    <phoneticPr fontId="27"/>
  </si>
  <si>
    <t>事業主所得</t>
    <rPh sb="0" eb="5">
      <t>ジギョウヌシショトク</t>
    </rPh>
    <phoneticPr fontId="27"/>
  </si>
  <si>
    <t>専従者給与</t>
    <rPh sb="0" eb="5">
      <t>センジュウシャキュウヨ</t>
    </rPh>
    <phoneticPr fontId="27"/>
  </si>
  <si>
    <t>差引金額（A-B）</t>
    <rPh sb="0" eb="4">
      <t>サシヒキキンガク</t>
    </rPh>
    <phoneticPr fontId="27"/>
  </si>
  <si>
    <t>（１）個人又は法人概要</t>
    <rPh sb="3" eb="5">
      <t>コジン</t>
    </rPh>
    <rPh sb="5" eb="6">
      <t>マタ</t>
    </rPh>
    <rPh sb="9" eb="11">
      <t>ガイヨウ</t>
    </rPh>
    <phoneticPr fontId="16"/>
  </si>
  <si>
    <t>様式第2号（個人）</t>
    <rPh sb="0" eb="2">
      <t>ヨウシキ</t>
    </rPh>
    <rPh sb="2" eb="3">
      <t>ダイ</t>
    </rPh>
    <rPh sb="4" eb="5">
      <t>ゴウ</t>
    </rPh>
    <rPh sb="6" eb="8">
      <t>コジン</t>
    </rPh>
    <phoneticPr fontId="16"/>
  </si>
  <si>
    <t>経営面積</t>
    <rPh sb="0" eb="4">
      <t>ケイエイメンセキ</t>
    </rPh>
    <phoneticPr fontId="16"/>
  </si>
  <si>
    <t>支援初年度</t>
    <rPh sb="0" eb="2">
      <t>シエン</t>
    </rPh>
    <rPh sb="2" eb="5">
      <t>ショネンド</t>
    </rPh>
    <phoneticPr fontId="16"/>
  </si>
  <si>
    <r>
      <t>　経営改善状況調査</t>
    </r>
    <r>
      <rPr>
        <sz val="14"/>
        <color rgb="FFFF0000"/>
        <rFont val="BIZ UDPゴシック"/>
        <family val="3"/>
        <charset val="128"/>
      </rPr>
      <t>①　（支援初年度）</t>
    </r>
    <rPh sb="7" eb="9">
      <t>チョウサ</t>
    </rPh>
    <rPh sb="12" eb="14">
      <t>シエン</t>
    </rPh>
    <rPh sb="14" eb="17">
      <t>ショネンド</t>
    </rPh>
    <phoneticPr fontId="16"/>
  </si>
  <si>
    <t>売上高（取組による）</t>
    <rPh sb="0" eb="3">
      <t>ウリアゲダカ</t>
    </rPh>
    <rPh sb="4" eb="6">
      <t>トリクミ</t>
    </rPh>
    <phoneticPr fontId="16"/>
  </si>
  <si>
    <t>売上高 (取組による)</t>
    <rPh sb="0" eb="3">
      <t>ウリアゲダカ</t>
    </rPh>
    <rPh sb="5" eb="7">
      <t>トリクミ</t>
    </rPh>
    <phoneticPr fontId="16"/>
  </si>
  <si>
    <t>当該年度の
目標</t>
    <rPh sb="0" eb="2">
      <t>トウガイ</t>
    </rPh>
    <rPh sb="2" eb="4">
      <t>ネンド</t>
    </rPh>
    <rPh sb="6" eb="8">
      <t>モクヒョウ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</si>
</sst>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Red]\(0\)"/>
    <numFmt numFmtId="177" formatCode="####"/>
    <numFmt numFmtId="178" formatCode="[$-411]ggge&quot;年&quot;m&quot;月&quot;d&quot;日&quot;;@"/>
    <numFmt numFmtId="179" formatCode="#,##0.00_);[Red]\(#,##0.00\)"/>
    <numFmt numFmtId="180" formatCode="&quot;¥&quot;#,##0_);[Red]\(&quot;¥&quot;#,##0\)"/>
    <numFmt numFmtId="181" formatCode="0.0%"/>
    <numFmt numFmtId="182" formatCode="#,##0.0;[Red]\-#,##0.0"/>
    <numFmt numFmtId="183" formatCode="#,##0_ ;[Red]\-#,##0\ "/>
    <numFmt numFmtId="184" formatCode="#,##0_);[Red]\(#,##0\)"/>
    <numFmt numFmtId="185" formatCode="#,##0;&quot;△ &quot;#,##0"/>
    <numFmt numFmtId="186" formatCode="#"/>
  </numFmts>
  <fonts count="95">
    <font>
      <sz val="11"/>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明朝"/>
      <family val="1"/>
      <charset val="128"/>
    </font>
    <font>
      <sz val="14"/>
      <name val="ＭＳ 明朝"/>
      <family val="1"/>
      <charset val="128"/>
    </font>
    <font>
      <sz val="11"/>
      <color theme="1"/>
      <name val="ＭＳ 明朝"/>
      <family val="1"/>
      <charset val="128"/>
    </font>
    <font>
      <sz val="11"/>
      <name val="ＭＳ Ｐゴシック"/>
      <family val="3"/>
      <charset val="128"/>
    </font>
    <font>
      <sz val="6"/>
      <name val="ＭＳ Ｐゴシック"/>
      <family val="3"/>
      <charset val="128"/>
    </font>
    <font>
      <sz val="11"/>
      <name val="ＭＳ 明朝"/>
      <family val="1"/>
      <charset val="128"/>
    </font>
    <font>
      <sz val="10"/>
      <name val="ＭＳ Ｐゴシック"/>
      <family val="3"/>
      <charset val="128"/>
    </font>
    <font>
      <sz val="12"/>
      <name val="ＭＳ Ｐゴシック"/>
      <family val="3"/>
      <charset val="128"/>
    </font>
    <font>
      <sz val="9"/>
      <name val="ＭＳ Ｐゴシック"/>
      <family val="3"/>
      <charset val="128"/>
    </font>
    <font>
      <sz val="8"/>
      <name val="ＭＳ Ｐゴシック"/>
      <family val="3"/>
      <charset val="128"/>
    </font>
    <font>
      <u/>
      <sz val="8"/>
      <name val="ＭＳ Ｐゴシック"/>
      <family val="3"/>
      <charset val="128"/>
    </font>
    <font>
      <sz val="6"/>
      <name val="ＭＳ Ｐゴシック"/>
      <family val="2"/>
      <charset val="128"/>
      <scheme val="minor"/>
    </font>
    <font>
      <sz val="11"/>
      <color theme="1"/>
      <name val="ＭＳ Ｐゴシック"/>
      <family val="2"/>
      <scheme val="minor"/>
    </font>
    <font>
      <sz val="14"/>
      <name val="ＭＳ Ｐゴシック"/>
      <family val="3"/>
      <charset val="128"/>
    </font>
    <font>
      <sz val="22"/>
      <name val="ＭＳ Ｐゴシック"/>
      <family val="3"/>
      <charset val="128"/>
    </font>
    <font>
      <strike/>
      <sz val="11"/>
      <name val="ＭＳ Ｐゴシック"/>
      <family val="3"/>
      <charset val="128"/>
    </font>
    <font>
      <sz val="12"/>
      <color rgb="FF0000CC"/>
      <name val="ＭＳ Ｐゴシック"/>
      <family val="3"/>
      <charset val="128"/>
    </font>
    <font>
      <sz val="16"/>
      <name val="ＤＦ特太ゴシック体"/>
      <family val="3"/>
      <charset val="128"/>
    </font>
    <font>
      <b/>
      <sz val="9"/>
      <color indexed="12"/>
      <name val="MS P ゴシック"/>
      <family val="3"/>
      <charset val="128"/>
    </font>
    <font>
      <b/>
      <sz val="9"/>
      <color indexed="81"/>
      <name val="MS P ゴシック"/>
      <family val="3"/>
      <charset val="128"/>
    </font>
    <font>
      <sz val="14"/>
      <name val="ＭＳ Ｐゴシック"/>
      <family val="3"/>
      <charset val="128"/>
      <scheme val="major"/>
    </font>
    <font>
      <b/>
      <u/>
      <sz val="12"/>
      <name val="ＭＳ Ｐゴシック"/>
      <family val="3"/>
      <charset val="128"/>
    </font>
    <font>
      <b/>
      <sz val="12"/>
      <name val="ＭＳ Ｐゴシック"/>
      <family val="3"/>
      <charset val="128"/>
    </font>
    <font>
      <b/>
      <sz val="12"/>
      <color rgb="FF0000CC"/>
      <name val="ＭＳ Ｐゴシック"/>
      <family val="3"/>
      <charset val="128"/>
    </font>
    <font>
      <b/>
      <sz val="10"/>
      <color rgb="FF0000CC"/>
      <name val="ＭＳ Ｐゴシック"/>
      <family val="3"/>
      <charset val="128"/>
    </font>
    <font>
      <b/>
      <sz val="12"/>
      <color rgb="FF0000CC"/>
      <name val="ＭＳ 明朝"/>
      <family val="1"/>
      <charset val="128"/>
    </font>
    <font>
      <u/>
      <sz val="9"/>
      <color indexed="81"/>
      <name val="MS P ゴシック"/>
      <family val="3"/>
      <charset val="128"/>
    </font>
    <font>
      <sz val="9"/>
      <color indexed="81"/>
      <name val="MS P ゴシック"/>
      <family val="3"/>
      <charset val="128"/>
    </font>
    <font>
      <sz val="7"/>
      <name val="ＭＳ Ｐゴシック"/>
      <family val="3"/>
      <charset val="128"/>
    </font>
    <font>
      <sz val="12"/>
      <color rgb="FFFF0000"/>
      <name val="ＭＳ Ｐゴシック"/>
      <family val="3"/>
      <charset val="128"/>
    </font>
    <font>
      <b/>
      <sz val="11"/>
      <color rgb="FF0000CC"/>
      <name val="ＭＳ Ｐゴシック"/>
      <family val="3"/>
      <charset val="128"/>
    </font>
    <font>
      <sz val="11"/>
      <color rgb="FFFF0000"/>
      <name val="ＭＳ Ｐゴシック"/>
      <family val="3"/>
      <charset val="128"/>
    </font>
    <font>
      <u/>
      <sz val="11"/>
      <color theme="10"/>
      <name val="ＭＳ 明朝"/>
      <family val="1"/>
      <charset val="128"/>
    </font>
    <font>
      <sz val="12"/>
      <color theme="1"/>
      <name val="ＭＳ Ｐゴシック"/>
      <family val="3"/>
      <charset val="128"/>
    </font>
    <font>
      <sz val="12"/>
      <name val="ＭＳ ゴシック"/>
      <family val="3"/>
      <charset val="128"/>
    </font>
    <font>
      <sz val="14"/>
      <name val="ＭＳ ゴシック"/>
      <family val="3"/>
      <charset val="128"/>
    </font>
    <font>
      <sz val="12"/>
      <color theme="1"/>
      <name val="ＭＳ ゴシック"/>
      <family val="3"/>
      <charset val="128"/>
    </font>
    <font>
      <b/>
      <sz val="12"/>
      <color rgb="FFFF0000"/>
      <name val="ＭＳ ゴシック"/>
      <family val="3"/>
      <charset val="128"/>
    </font>
    <font>
      <sz val="18"/>
      <color theme="1"/>
      <name val="ＭＳ ゴシック"/>
      <family val="3"/>
      <charset val="128"/>
    </font>
    <font>
      <b/>
      <sz val="18"/>
      <color theme="1"/>
      <name val="ＭＳ ゴシック"/>
      <family val="3"/>
      <charset val="128"/>
    </font>
    <font>
      <b/>
      <sz val="18"/>
      <name val="ＭＳ ゴシック"/>
      <family val="3"/>
      <charset val="128"/>
    </font>
    <font>
      <u/>
      <sz val="11"/>
      <color theme="10"/>
      <name val="ＭＳ Ｐゴシック"/>
      <family val="2"/>
      <charset val="128"/>
      <scheme val="minor"/>
    </font>
    <font>
      <sz val="11"/>
      <color theme="1"/>
      <name val="ＭＳ Ｐゴシック"/>
      <family val="3"/>
      <charset val="128"/>
    </font>
    <font>
      <sz val="14"/>
      <color theme="1"/>
      <name val="ＭＳ Ｐゴシック"/>
      <family val="3"/>
      <charset val="128"/>
    </font>
    <font>
      <sz val="10"/>
      <color rgb="FFFF0000"/>
      <name val="ＭＳ Ｐゴシック"/>
      <family val="3"/>
      <charset val="128"/>
    </font>
    <font>
      <sz val="11"/>
      <name val="ＭＳ ゴシック"/>
      <family val="3"/>
      <charset val="128"/>
    </font>
    <font>
      <b/>
      <sz val="10"/>
      <name val="ＭＳ ゴシック"/>
      <family val="3"/>
      <charset val="128"/>
    </font>
    <font>
      <sz val="10"/>
      <name val="ＭＳ ゴシック"/>
      <family val="3"/>
      <charset val="128"/>
    </font>
    <font>
      <sz val="10"/>
      <name val="ＤＦ特太ゴシック体"/>
      <family val="3"/>
      <charset val="128"/>
    </font>
    <font>
      <b/>
      <sz val="10"/>
      <color rgb="FFFF0000"/>
      <name val="ＭＳ ゴシック"/>
      <family val="3"/>
      <charset val="128"/>
    </font>
    <font>
      <sz val="10"/>
      <color theme="1"/>
      <name val="ＭＳ ゴシック"/>
      <family val="3"/>
      <charset val="128"/>
    </font>
    <font>
      <b/>
      <sz val="10"/>
      <color theme="1"/>
      <name val="ＭＳ ゴシック"/>
      <family val="3"/>
      <charset val="128"/>
    </font>
    <font>
      <u/>
      <sz val="11"/>
      <name val="ＭＳ 明朝"/>
      <family val="1"/>
      <charset val="128"/>
    </font>
    <font>
      <sz val="8"/>
      <name val="ＭＳ Ｐゴシック"/>
      <family val="3"/>
      <charset val="128"/>
      <scheme val="minor"/>
    </font>
    <font>
      <sz val="11"/>
      <name val="ＭＳ Ｐゴシック"/>
      <family val="3"/>
      <charset val="128"/>
      <scheme val="minor"/>
    </font>
    <font>
      <sz val="10"/>
      <name val="ＭＳ Ｐゴシック"/>
      <family val="3"/>
      <charset val="128"/>
      <scheme val="minor"/>
    </font>
    <font>
      <sz val="14"/>
      <color theme="1"/>
      <name val="BIZ UDPゴシック"/>
      <family val="3"/>
      <charset val="128"/>
    </font>
    <font>
      <b/>
      <sz val="14"/>
      <name val="ＭＳ Ｐゴシック"/>
      <family val="3"/>
      <charset val="128"/>
    </font>
    <font>
      <sz val="16"/>
      <name val="BIZ UDPゴシック"/>
      <family val="3"/>
      <charset val="128"/>
    </font>
    <font>
      <sz val="10"/>
      <name val="ＭＳ Ｐゴシック"/>
      <family val="2"/>
      <charset val="128"/>
      <scheme val="minor"/>
    </font>
    <font>
      <sz val="14"/>
      <name val="BIZ UDPゴシック"/>
      <family val="3"/>
      <charset val="128"/>
    </font>
    <font>
      <sz val="14"/>
      <color rgb="FFFF0000"/>
      <name val="BIZ UDPゴシック"/>
      <family val="3"/>
      <charset val="128"/>
    </font>
    <font>
      <sz val="12"/>
      <color theme="1"/>
      <name val="BIZ UDPゴシック"/>
      <family val="3"/>
      <charset val="128"/>
    </font>
    <font>
      <sz val="12"/>
      <color theme="1"/>
      <name val="ＭＳ Ｐゴシック"/>
      <family val="2"/>
      <charset val="128"/>
      <scheme val="minor"/>
    </font>
    <font>
      <sz val="12"/>
      <name val="ＭＳ 明朝"/>
      <family val="1"/>
      <charset val="128"/>
    </font>
    <font>
      <u/>
      <sz val="12"/>
      <color theme="10"/>
      <name val="ＭＳ Ｐゴシック"/>
      <family val="2"/>
      <charset val="128"/>
      <scheme val="minor"/>
    </font>
    <font>
      <sz val="12"/>
      <name val="ＭＳ Ｐ明朝"/>
      <family val="1"/>
      <charset val="128"/>
    </font>
    <font>
      <sz val="12"/>
      <color theme="1"/>
      <name val="ＭＳ Ｐ明朝"/>
      <family val="1"/>
      <charset val="128"/>
    </font>
    <font>
      <sz val="12"/>
      <name val="ＭＳ Ｐゴシック"/>
      <family val="3"/>
      <charset val="128"/>
      <scheme val="minor"/>
    </font>
    <font>
      <strike/>
      <sz val="12"/>
      <name val="ＭＳ Ｐゴシック"/>
      <family val="3"/>
      <charset val="128"/>
    </font>
    <font>
      <sz val="12"/>
      <color theme="1"/>
      <name val="ＭＳ 明朝"/>
      <family val="1"/>
      <charset val="128"/>
    </font>
    <font>
      <sz val="11"/>
      <color theme="1"/>
      <name val="ＭＳ Ｐゴシック"/>
      <family val="3"/>
      <charset val="128"/>
      <scheme val="minor"/>
    </font>
    <font>
      <u/>
      <sz val="12"/>
      <color rgb="FFFF0000"/>
      <name val="ＭＳ Ｐゴシック"/>
      <family val="3"/>
      <charset val="128"/>
      <scheme val="minor"/>
    </font>
    <font>
      <u/>
      <sz val="12"/>
      <color rgb="FFFF0000"/>
      <name val="ＭＳ Ｐ明朝"/>
      <family val="1"/>
      <charset val="128"/>
    </font>
    <font>
      <sz val="12"/>
      <color rgb="FFFF0000"/>
      <name val="ＭＳ Ｐゴシック"/>
      <family val="2"/>
      <charset val="128"/>
      <scheme val="minor"/>
    </font>
    <font>
      <sz val="12"/>
      <color rgb="FFFF0000"/>
      <name val="ＭＳ Ｐ明朝"/>
      <family val="1"/>
      <charset val="128"/>
    </font>
    <font>
      <b/>
      <sz val="11"/>
      <name val="ＭＳ Ｐゴシック"/>
      <family val="3"/>
      <charset val="128"/>
    </font>
    <font>
      <sz val="12"/>
      <color theme="1"/>
      <name val="ＭＳ Ｐゴシック"/>
      <family val="3"/>
      <charset val="128"/>
      <scheme val="minor"/>
    </font>
    <font>
      <b/>
      <sz val="11"/>
      <color theme="1"/>
      <name val="ＭＳ Ｐゴシック"/>
      <family val="3"/>
      <charset val="128"/>
      <scheme val="minor"/>
    </font>
  </fonts>
  <fills count="17">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indexed="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EDF7F9"/>
        <bgColor indexed="64"/>
      </patternFill>
    </fill>
    <fill>
      <patternFill patternType="solid">
        <fgColor rgb="FFE5F4F7"/>
        <bgColor indexed="64"/>
      </patternFill>
    </fill>
    <fill>
      <patternFill patternType="solid">
        <fgColor theme="6"/>
        <bgColor indexed="64"/>
      </patternFill>
    </fill>
  </fills>
  <borders count="13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double">
        <color indexed="64"/>
      </right>
      <top/>
      <bottom/>
      <diagonal/>
    </border>
    <border>
      <left/>
      <right style="double">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right style="medium">
        <color indexed="64"/>
      </right>
      <top style="hair">
        <color indexed="64"/>
      </top>
      <bottom/>
      <diagonal/>
    </border>
    <border>
      <left style="thin">
        <color indexed="64"/>
      </left>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style="thin">
        <color indexed="64"/>
      </left>
      <right/>
      <top/>
      <bottom style="hair">
        <color indexed="64"/>
      </bottom>
      <diagonal/>
    </border>
    <border>
      <left style="medium">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bottom style="double">
        <color indexed="64"/>
      </bottom>
      <diagonal/>
    </border>
    <border>
      <left style="double">
        <color indexed="64"/>
      </left>
      <right/>
      <top/>
      <bottom/>
      <diagonal/>
    </border>
    <border>
      <left/>
      <right style="double">
        <color indexed="64"/>
      </right>
      <top style="double">
        <color indexed="64"/>
      </top>
      <bottom/>
      <diagonal/>
    </border>
    <border>
      <left/>
      <right/>
      <top style="double">
        <color indexed="64"/>
      </top>
      <bottom/>
      <diagonal/>
    </border>
    <border>
      <left style="double">
        <color indexed="64"/>
      </left>
      <right/>
      <top style="double">
        <color indexed="64"/>
      </top>
      <bottom/>
      <diagonal/>
    </border>
    <border>
      <left style="thin">
        <color theme="0" tint="-0.249977111117893"/>
      </left>
      <right/>
      <top/>
      <bottom style="thin">
        <color indexed="64"/>
      </bottom>
      <diagonal/>
    </border>
    <border>
      <left style="thin">
        <color indexed="64"/>
      </left>
      <right style="thin">
        <color theme="0" tint="-0.249977111117893"/>
      </right>
      <top/>
      <bottom style="thin">
        <color indexed="64"/>
      </bottom>
      <diagonal/>
    </border>
    <border>
      <left/>
      <right style="thin">
        <color indexed="64"/>
      </right>
      <top/>
      <bottom style="thin">
        <color theme="0" tint="-0.249977111117893"/>
      </bottom>
      <diagonal/>
    </border>
    <border>
      <left/>
      <right/>
      <top/>
      <bottom style="thin">
        <color theme="0" tint="-0.249977111117893"/>
      </bottom>
      <diagonal/>
    </border>
    <border>
      <left/>
      <right style="thin">
        <color indexed="64"/>
      </right>
      <top style="thin">
        <color indexed="64"/>
      </top>
      <bottom style="thin">
        <color theme="0" tint="-0.249977111117893"/>
      </bottom>
      <diagonal/>
    </border>
    <border>
      <left/>
      <right/>
      <top style="thin">
        <color indexed="64"/>
      </top>
      <bottom style="thin">
        <color theme="0" tint="-0.249977111117893"/>
      </bottom>
      <diagonal/>
    </border>
  </borders>
  <cellStyleXfs count="37">
    <xf numFmtId="0" fontId="0" fillId="0" borderId="0">
      <alignment vertical="center"/>
    </xf>
    <xf numFmtId="0" fontId="18" fillId="0" borderId="0">
      <alignment vertical="center"/>
    </xf>
    <xf numFmtId="0" fontId="17" fillId="0" borderId="0"/>
    <xf numFmtId="38" fontId="21" fillId="0" borderId="0" applyFont="0" applyFill="0" applyBorder="0" applyAlignment="0" applyProtection="0">
      <alignment vertical="center"/>
    </xf>
    <xf numFmtId="38" fontId="19" fillId="0" borderId="0" applyFont="0" applyFill="0" applyBorder="0" applyAlignment="0" applyProtection="0"/>
    <xf numFmtId="0" fontId="19" fillId="0" borderId="0"/>
    <xf numFmtId="0" fontId="19" fillId="0" borderId="0"/>
    <xf numFmtId="0" fontId="15" fillId="0" borderId="0">
      <alignment vertical="center"/>
    </xf>
    <xf numFmtId="0" fontId="14" fillId="0" borderId="0">
      <alignment vertical="center"/>
    </xf>
    <xf numFmtId="0" fontId="13" fillId="0" borderId="0">
      <alignment vertical="center"/>
    </xf>
    <xf numFmtId="0" fontId="28" fillId="0" borderId="0"/>
    <xf numFmtId="0" fontId="12" fillId="0" borderId="0">
      <alignment vertical="center"/>
    </xf>
    <xf numFmtId="0" fontId="11" fillId="0" borderId="0">
      <alignment vertical="center"/>
    </xf>
    <xf numFmtId="0" fontId="10" fillId="0" borderId="0">
      <alignment vertical="center"/>
    </xf>
    <xf numFmtId="0" fontId="10" fillId="0" borderId="0">
      <alignment vertical="center"/>
    </xf>
    <xf numFmtId="0" fontId="10" fillId="0" borderId="0">
      <alignment vertical="center"/>
    </xf>
    <xf numFmtId="0" fontId="9" fillId="0" borderId="0">
      <alignment vertical="center"/>
    </xf>
    <xf numFmtId="0" fontId="8" fillId="0" borderId="0">
      <alignment vertical="center"/>
    </xf>
    <xf numFmtId="0" fontId="19" fillId="0" borderId="0">
      <alignment vertical="center"/>
    </xf>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7" fillId="0" borderId="0">
      <alignment vertical="center"/>
    </xf>
    <xf numFmtId="0" fontId="48" fillId="0" borderId="0" applyNumberForma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57" fillId="0" borderId="0" applyNumberForma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9" fontId="21" fillId="0" borderId="0" applyFont="0" applyFill="0" applyBorder="0" applyAlignment="0" applyProtection="0">
      <alignment vertical="center"/>
    </xf>
    <xf numFmtId="0" fontId="2" fillId="0" borderId="0">
      <alignment vertical="center"/>
    </xf>
    <xf numFmtId="0" fontId="2" fillId="0" borderId="0">
      <alignment vertical="center"/>
    </xf>
  </cellStyleXfs>
  <cellXfs count="1660">
    <xf numFmtId="0" fontId="0" fillId="0" borderId="0" xfId="0">
      <alignment vertical="center"/>
    </xf>
    <xf numFmtId="0" fontId="19" fillId="2" borderId="0" xfId="5" applyFill="1"/>
    <xf numFmtId="0" fontId="19" fillId="0" borderId="0" xfId="5"/>
    <xf numFmtId="0" fontId="19" fillId="0" borderId="0" xfId="5" applyAlignment="1">
      <alignment horizontal="center"/>
    </xf>
    <xf numFmtId="0" fontId="19" fillId="2" borderId="3" xfId="5" applyFill="1" applyBorder="1" applyAlignment="1">
      <alignment vertical="center"/>
    </xf>
    <xf numFmtId="0" fontId="19" fillId="2" borderId="0" xfId="5" applyFill="1" applyAlignment="1">
      <alignment vertical="center"/>
    </xf>
    <xf numFmtId="0" fontId="19" fillId="2" borderId="8" xfId="5" applyFill="1" applyBorder="1" applyAlignment="1">
      <alignment vertical="center"/>
    </xf>
    <xf numFmtId="0" fontId="19" fillId="2" borderId="3" xfId="5" applyFill="1" applyBorder="1"/>
    <xf numFmtId="0" fontId="19" fillId="2" borderId="4" xfId="5" applyFill="1" applyBorder="1"/>
    <xf numFmtId="0" fontId="19" fillId="2" borderId="6" xfId="5" applyFill="1" applyBorder="1"/>
    <xf numFmtId="0" fontId="19" fillId="2" borderId="5" xfId="5" applyFill="1" applyBorder="1"/>
    <xf numFmtId="0" fontId="19" fillId="2" borderId="7" xfId="5" applyFill="1" applyBorder="1"/>
    <xf numFmtId="38" fontId="26" fillId="2" borderId="1" xfId="4" applyFont="1" applyFill="1" applyBorder="1" applyAlignment="1">
      <alignment horizontal="center"/>
    </xf>
    <xf numFmtId="38" fontId="26" fillId="2" borderId="2" xfId="4" applyFont="1" applyFill="1" applyBorder="1" applyAlignment="1">
      <alignment horizontal="center"/>
    </xf>
    <xf numFmtId="38" fontId="26" fillId="2" borderId="2" xfId="4" applyFont="1" applyFill="1" applyBorder="1" applyAlignment="1">
      <alignment horizontal="right"/>
    </xf>
    <xf numFmtId="38" fontId="26" fillId="2" borderId="8" xfId="4" applyFont="1" applyFill="1" applyBorder="1" applyAlignment="1">
      <alignment horizontal="right"/>
    </xf>
    <xf numFmtId="38" fontId="26" fillId="2" borderId="1" xfId="4" applyFont="1" applyFill="1" applyBorder="1" applyAlignment="1">
      <alignment horizontal="right"/>
    </xf>
    <xf numFmtId="38" fontId="26" fillId="2" borderId="3" xfId="4" applyFont="1" applyFill="1" applyBorder="1" applyAlignment="1">
      <alignment horizontal="center"/>
    </xf>
    <xf numFmtId="38" fontId="26" fillId="2" borderId="0" xfId="4" applyFont="1" applyFill="1" applyBorder="1" applyAlignment="1">
      <alignment horizontal="center"/>
    </xf>
    <xf numFmtId="38" fontId="26" fillId="2" borderId="0" xfId="4" applyFont="1" applyFill="1" applyBorder="1" applyAlignment="1">
      <alignment horizontal="right"/>
    </xf>
    <xf numFmtId="38" fontId="26" fillId="2" borderId="4" xfId="4" applyFont="1" applyFill="1" applyBorder="1" applyAlignment="1">
      <alignment horizontal="right"/>
    </xf>
    <xf numFmtId="38" fontId="26" fillId="2" borderId="3" xfId="4" applyFont="1" applyFill="1" applyBorder="1" applyAlignment="1">
      <alignment horizontal="right"/>
    </xf>
    <xf numFmtId="38" fontId="26" fillId="2" borderId="6" xfId="4" applyFont="1" applyFill="1" applyBorder="1" applyAlignment="1">
      <alignment horizontal="center"/>
    </xf>
    <xf numFmtId="38" fontId="26" fillId="2" borderId="5" xfId="4" applyFont="1" applyFill="1" applyBorder="1" applyAlignment="1">
      <alignment horizontal="center"/>
    </xf>
    <xf numFmtId="38" fontId="25" fillId="2" borderId="6" xfId="4" applyFont="1" applyFill="1" applyBorder="1" applyAlignment="1">
      <alignment horizontal="right"/>
    </xf>
    <xf numFmtId="38" fontId="25" fillId="2" borderId="5" xfId="4" applyFont="1" applyFill="1" applyBorder="1" applyAlignment="1">
      <alignment horizontal="right"/>
    </xf>
    <xf numFmtId="38" fontId="25" fillId="2" borderId="7" xfId="4" applyFont="1" applyFill="1" applyBorder="1" applyAlignment="1">
      <alignment horizontal="right"/>
    </xf>
    <xf numFmtId="0" fontId="19" fillId="2" borderId="3" xfId="5" applyFill="1" applyBorder="1" applyAlignment="1">
      <alignment horizontal="center"/>
    </xf>
    <xf numFmtId="0" fontId="19" fillId="2" borderId="0" xfId="5" applyFill="1" applyAlignment="1">
      <alignment horizontal="center"/>
    </xf>
    <xf numFmtId="0" fontId="22" fillId="2" borderId="0" xfId="5" applyFont="1" applyFill="1" applyAlignment="1">
      <alignment horizontal="right"/>
    </xf>
    <xf numFmtId="0" fontId="22" fillId="2" borderId="4" xfId="5" applyFont="1" applyFill="1" applyBorder="1" applyAlignment="1">
      <alignment horizontal="right"/>
    </xf>
    <xf numFmtId="0" fontId="22" fillId="2" borderId="3" xfId="5" applyFont="1" applyFill="1" applyBorder="1"/>
    <xf numFmtId="0" fontId="22" fillId="2" borderId="0" xfId="5" applyFont="1" applyFill="1"/>
    <xf numFmtId="0" fontId="22" fillId="2" borderId="4" xfId="5" applyFont="1" applyFill="1" applyBorder="1"/>
    <xf numFmtId="38" fontId="25" fillId="2" borderId="4" xfId="4" applyFont="1" applyFill="1" applyBorder="1" applyAlignment="1">
      <alignment horizontal="right"/>
    </xf>
    <xf numFmtId="0" fontId="25" fillId="2" borderId="4" xfId="5" applyFont="1" applyFill="1" applyBorder="1" applyAlignment="1">
      <alignment shrinkToFit="1"/>
    </xf>
    <xf numFmtId="0" fontId="25" fillId="2" borderId="4" xfId="5" applyFont="1" applyFill="1" applyBorder="1" applyAlignment="1">
      <alignment horizontal="right"/>
    </xf>
    <xf numFmtId="0" fontId="19" fillId="2" borderId="4" xfId="5" applyFill="1" applyBorder="1" applyAlignment="1">
      <alignment vertical="center"/>
    </xf>
    <xf numFmtId="0" fontId="22" fillId="2" borderId="8" xfId="5" applyFont="1" applyFill="1" applyBorder="1" applyAlignment="1">
      <alignment horizontal="right" vertical="center"/>
    </xf>
    <xf numFmtId="0" fontId="19" fillId="0" borderId="0" xfId="5" applyAlignment="1">
      <alignment vertical="center"/>
    </xf>
    <xf numFmtId="0" fontId="19" fillId="2" borderId="1" xfId="5" applyFill="1" applyBorder="1" applyAlignment="1">
      <alignment horizontal="left" vertical="center"/>
    </xf>
    <xf numFmtId="0" fontId="19" fillId="2" borderId="2" xfId="5" applyFill="1" applyBorder="1" applyAlignment="1">
      <alignment horizontal="left" vertical="center"/>
    </xf>
    <xf numFmtId="0" fontId="19" fillId="2" borderId="8" xfId="5" applyFill="1" applyBorder="1" applyAlignment="1">
      <alignment horizontal="left" vertical="center"/>
    </xf>
    <xf numFmtId="0" fontId="19" fillId="2" borderId="6" xfId="5" applyFill="1" applyBorder="1" applyAlignment="1">
      <alignment horizontal="center" vertical="center"/>
    </xf>
    <xf numFmtId="0" fontId="19" fillId="2" borderId="5" xfId="5" applyFill="1" applyBorder="1" applyAlignment="1">
      <alignment horizontal="left" vertical="center"/>
    </xf>
    <xf numFmtId="0" fontId="19" fillId="2" borderId="5" xfId="5" applyFill="1" applyBorder="1" applyAlignment="1">
      <alignment horizontal="center" vertical="center"/>
    </xf>
    <xf numFmtId="0" fontId="19" fillId="2" borderId="7" xfId="5" applyFill="1" applyBorder="1" applyAlignment="1">
      <alignment horizontal="center" vertical="center"/>
    </xf>
    <xf numFmtId="0" fontId="19" fillId="2" borderId="3" xfId="5" applyFill="1" applyBorder="1" applyAlignment="1">
      <alignment horizontal="center" vertical="center"/>
    </xf>
    <xf numFmtId="0" fontId="19" fillId="2" borderId="0" xfId="5" applyFill="1" applyAlignment="1">
      <alignment horizontal="left" vertical="center"/>
    </xf>
    <xf numFmtId="0" fontId="19" fillId="2" borderId="0" xfId="5" applyFill="1" applyAlignment="1">
      <alignment horizontal="center" vertical="center"/>
    </xf>
    <xf numFmtId="0" fontId="19" fillId="2" borderId="4" xfId="5" applyFill="1" applyBorder="1" applyAlignment="1">
      <alignment horizontal="center" vertical="center"/>
    </xf>
    <xf numFmtId="0" fontId="19" fillId="2" borderId="6" xfId="5" applyFill="1" applyBorder="1" applyAlignment="1">
      <alignment vertical="center"/>
    </xf>
    <xf numFmtId="0" fontId="19" fillId="2" borderId="5" xfId="5" applyFill="1" applyBorder="1" applyAlignment="1">
      <alignment vertical="center"/>
    </xf>
    <xf numFmtId="0" fontId="19" fillId="2" borderId="7" xfId="5" applyFill="1" applyBorder="1" applyAlignment="1">
      <alignment vertical="center"/>
    </xf>
    <xf numFmtId="0" fontId="19" fillId="2" borderId="9" xfId="5" applyFill="1" applyBorder="1" applyAlignment="1">
      <alignment vertical="center"/>
    </xf>
    <xf numFmtId="0" fontId="19" fillId="2" borderId="10" xfId="5" applyFill="1" applyBorder="1" applyAlignment="1">
      <alignment vertical="center"/>
    </xf>
    <xf numFmtId="0" fontId="22" fillId="2" borderId="10" xfId="5" applyFont="1" applyFill="1" applyBorder="1" applyAlignment="1">
      <alignment vertical="center"/>
    </xf>
    <xf numFmtId="0" fontId="19" fillId="2" borderId="11" xfId="5" applyFill="1" applyBorder="1" applyAlignment="1">
      <alignment vertical="center"/>
    </xf>
    <xf numFmtId="0" fontId="25" fillId="2" borderId="10" xfId="5" applyFont="1" applyFill="1" applyBorder="1" applyAlignment="1">
      <alignment vertical="center"/>
    </xf>
    <xf numFmtId="0" fontId="25" fillId="2" borderId="11" xfId="5" applyFont="1" applyFill="1" applyBorder="1" applyAlignment="1">
      <alignment vertical="center"/>
    </xf>
    <xf numFmtId="0" fontId="22" fillId="2" borderId="1" xfId="5" applyFont="1" applyFill="1" applyBorder="1" applyAlignment="1">
      <alignment vertical="center"/>
    </xf>
    <xf numFmtId="0" fontId="22" fillId="2" borderId="2" xfId="5" applyFont="1" applyFill="1" applyBorder="1" applyAlignment="1">
      <alignment vertical="center"/>
    </xf>
    <xf numFmtId="0" fontId="22" fillId="2" borderId="8" xfId="5" applyFont="1" applyFill="1" applyBorder="1" applyAlignment="1">
      <alignment vertical="center"/>
    </xf>
    <xf numFmtId="0" fontId="19" fillId="2" borderId="1" xfId="5" applyFill="1" applyBorder="1" applyAlignment="1">
      <alignment vertical="center"/>
    </xf>
    <xf numFmtId="0" fontId="19" fillId="2" borderId="2" xfId="5" applyFill="1" applyBorder="1" applyAlignment="1">
      <alignment vertical="center"/>
    </xf>
    <xf numFmtId="0" fontId="25" fillId="2" borderId="2" xfId="5" applyFont="1" applyFill="1" applyBorder="1" applyAlignment="1">
      <alignment vertical="center"/>
    </xf>
    <xf numFmtId="0" fontId="25" fillId="2" borderId="8" xfId="5" applyFont="1" applyFill="1" applyBorder="1" applyAlignment="1">
      <alignment vertical="center"/>
    </xf>
    <xf numFmtId="0" fontId="25" fillId="2" borderId="5" xfId="5" applyFont="1" applyFill="1" applyBorder="1" applyAlignment="1">
      <alignment vertical="center"/>
    </xf>
    <xf numFmtId="0" fontId="25" fillId="2" borderId="7" xfId="5" applyFont="1" applyFill="1" applyBorder="1" applyAlignment="1">
      <alignment vertical="center"/>
    </xf>
    <xf numFmtId="0" fontId="19" fillId="0" borderId="0" xfId="0" applyFont="1">
      <alignment vertical="center"/>
    </xf>
    <xf numFmtId="0" fontId="19" fillId="0" borderId="0" xfId="0" applyFont="1" applyAlignment="1">
      <alignment horizontal="distributed" vertical="center"/>
    </xf>
    <xf numFmtId="0" fontId="31" fillId="0" borderId="0" xfId="0" applyFont="1" applyAlignment="1"/>
    <xf numFmtId="0" fontId="19" fillId="0" borderId="0" xfId="0" applyFont="1" applyAlignment="1"/>
    <xf numFmtId="0" fontId="19" fillId="0" borderId="0" xfId="0" applyFont="1" applyAlignment="1">
      <alignment horizontal="center" vertical="center" shrinkToFit="1"/>
    </xf>
    <xf numFmtId="49" fontId="29" fillId="0" borderId="1" xfId="0" applyNumberFormat="1" applyFont="1" applyBorder="1">
      <alignment vertical="center"/>
    </xf>
    <xf numFmtId="49" fontId="29" fillId="0" borderId="2" xfId="0" applyNumberFormat="1" applyFont="1" applyBorder="1">
      <alignment vertical="center"/>
    </xf>
    <xf numFmtId="49" fontId="29" fillId="0" borderId="6" xfId="0" applyNumberFormat="1" applyFont="1" applyBorder="1">
      <alignment vertical="center"/>
    </xf>
    <xf numFmtId="49" fontId="29" fillId="0" borderId="5" xfId="0" applyNumberFormat="1" applyFont="1" applyBorder="1">
      <alignment vertical="center"/>
    </xf>
    <xf numFmtId="49" fontId="19" fillId="0" borderId="2" xfId="0" applyNumberFormat="1" applyFont="1" applyBorder="1">
      <alignment vertical="center"/>
    </xf>
    <xf numFmtId="49" fontId="19" fillId="0" borderId="5" xfId="0" applyNumberFormat="1" applyFont="1" applyBorder="1">
      <alignment vertical="center"/>
    </xf>
    <xf numFmtId="49" fontId="19" fillId="0" borderId="0" xfId="0" applyNumberFormat="1" applyFont="1">
      <alignment vertical="center"/>
    </xf>
    <xf numFmtId="49" fontId="19" fillId="0" borderId="0" xfId="0" applyNumberFormat="1" applyFont="1" applyAlignment="1">
      <alignment horizontal="center" vertical="center"/>
    </xf>
    <xf numFmtId="0" fontId="32" fillId="0" borderId="0" xfId="0" applyFont="1">
      <alignment vertical="center"/>
    </xf>
    <xf numFmtId="0" fontId="29" fillId="0" borderId="0" xfId="18" applyFont="1">
      <alignment vertical="center"/>
    </xf>
    <xf numFmtId="0" fontId="23" fillId="0" borderId="0" xfId="18" applyFont="1">
      <alignment vertical="center"/>
    </xf>
    <xf numFmtId="0" fontId="23" fillId="0" borderId="0" xfId="18" applyFont="1" applyAlignment="1"/>
    <xf numFmtId="0" fontId="23" fillId="0" borderId="64" xfId="18" applyFont="1" applyBorder="1" applyAlignment="1">
      <alignment horizontal="center" vertical="center"/>
    </xf>
    <xf numFmtId="0" fontId="23" fillId="0" borderId="56" xfId="18" applyFont="1" applyBorder="1" applyAlignment="1">
      <alignment horizontal="center" vertical="center"/>
    </xf>
    <xf numFmtId="0" fontId="23" fillId="0" borderId="65" xfId="18" applyFont="1" applyBorder="1" applyAlignment="1">
      <alignment horizontal="center" vertical="center"/>
    </xf>
    <xf numFmtId="0" fontId="23" fillId="0" borderId="58" xfId="18" applyFont="1" applyBorder="1" applyAlignment="1">
      <alignment horizontal="center" vertical="center"/>
    </xf>
    <xf numFmtId="0" fontId="23" fillId="0" borderId="3" xfId="18" applyFont="1" applyBorder="1" applyAlignment="1">
      <alignment horizontal="left" vertical="center"/>
    </xf>
    <xf numFmtId="38" fontId="23" fillId="0" borderId="64" xfId="19" applyFont="1" applyBorder="1" applyAlignment="1">
      <alignment vertical="center"/>
    </xf>
    <xf numFmtId="38" fontId="23" fillId="0" borderId="56" xfId="19" applyFont="1" applyFill="1" applyBorder="1" applyAlignment="1">
      <alignment vertical="center"/>
    </xf>
    <xf numFmtId="0" fontId="23" fillId="0" borderId="72" xfId="18" applyFont="1" applyBorder="1" applyAlignment="1">
      <alignment horizontal="left" vertical="center"/>
    </xf>
    <xf numFmtId="38" fontId="23" fillId="0" borderId="73" xfId="19" applyFont="1" applyBorder="1" applyAlignment="1">
      <alignment vertical="center"/>
    </xf>
    <xf numFmtId="38" fontId="23" fillId="0" borderId="27" xfId="19" applyFont="1" applyFill="1" applyBorder="1" applyAlignment="1">
      <alignment vertical="center"/>
    </xf>
    <xf numFmtId="38" fontId="23" fillId="0" borderId="76" xfId="19" applyFont="1" applyBorder="1" applyAlignment="1">
      <alignment vertical="center"/>
    </xf>
    <xf numFmtId="38" fontId="23" fillId="0" borderId="77" xfId="19" applyFont="1" applyFill="1" applyBorder="1" applyAlignment="1">
      <alignment vertical="center"/>
    </xf>
    <xf numFmtId="38" fontId="23" fillId="3" borderId="9" xfId="19" applyFont="1" applyFill="1" applyBorder="1" applyAlignment="1">
      <alignment horizontal="center" vertical="center" wrapText="1"/>
    </xf>
    <xf numFmtId="38" fontId="23" fillId="3" borderId="38" xfId="19" applyFont="1" applyFill="1" applyBorder="1" applyAlignment="1">
      <alignment vertical="center"/>
    </xf>
    <xf numFmtId="38" fontId="23" fillId="3" borderId="12" xfId="19" applyFont="1" applyFill="1" applyBorder="1" applyAlignment="1">
      <alignment vertical="center"/>
    </xf>
    <xf numFmtId="38" fontId="23" fillId="0" borderId="80" xfId="19" applyFont="1" applyFill="1" applyBorder="1" applyAlignment="1">
      <alignment vertical="center" wrapText="1"/>
    </xf>
    <xf numFmtId="38" fontId="23" fillId="0" borderId="81" xfId="19" applyFont="1" applyBorder="1" applyAlignment="1">
      <alignment vertical="center"/>
    </xf>
    <xf numFmtId="38" fontId="23" fillId="0" borderId="28" xfId="19" applyFont="1" applyFill="1" applyBorder="1" applyAlignment="1">
      <alignment vertical="center"/>
    </xf>
    <xf numFmtId="38" fontId="23" fillId="0" borderId="72" xfId="19" applyFont="1" applyFill="1" applyBorder="1" applyAlignment="1">
      <alignment vertical="center" wrapText="1"/>
    </xf>
    <xf numFmtId="38" fontId="23" fillId="0" borderId="75" xfId="19" applyFont="1" applyFill="1" applyBorder="1" applyAlignment="1">
      <alignment vertical="center" wrapText="1"/>
    </xf>
    <xf numFmtId="38" fontId="23" fillId="3" borderId="9" xfId="19" applyFont="1" applyFill="1" applyBorder="1" applyAlignment="1">
      <alignment vertical="center" wrapText="1"/>
    </xf>
    <xf numFmtId="38" fontId="23" fillId="0" borderId="9" xfId="19" applyFont="1" applyFill="1" applyBorder="1" applyAlignment="1">
      <alignment vertical="center" wrapText="1"/>
    </xf>
    <xf numFmtId="38" fontId="23" fillId="0" borderId="68" xfId="19" applyFont="1" applyBorder="1" applyAlignment="1">
      <alignment vertical="center"/>
    </xf>
    <xf numFmtId="38" fontId="23" fillId="0" borderId="4" xfId="19" applyFont="1" applyFill="1" applyBorder="1" applyAlignment="1">
      <alignment vertical="center"/>
    </xf>
    <xf numFmtId="38" fontId="23" fillId="3" borderId="68" xfId="19" applyFont="1" applyFill="1" applyBorder="1" applyAlignment="1">
      <alignment vertical="center"/>
    </xf>
    <xf numFmtId="38" fontId="23" fillId="3" borderId="4" xfId="19" applyFont="1" applyFill="1" applyBorder="1" applyAlignment="1">
      <alignment vertical="center"/>
    </xf>
    <xf numFmtId="38" fontId="23" fillId="0" borderId="80" xfId="19" applyFont="1" applyBorder="1" applyAlignment="1">
      <alignment vertical="center" wrapText="1"/>
    </xf>
    <xf numFmtId="38" fontId="23" fillId="0" borderId="72" xfId="19" applyFont="1" applyBorder="1" applyAlignment="1">
      <alignment vertical="center" wrapText="1"/>
    </xf>
    <xf numFmtId="38" fontId="23" fillId="0" borderId="75" xfId="19" applyFont="1" applyBorder="1" applyAlignment="1">
      <alignment vertical="center" wrapText="1"/>
    </xf>
    <xf numFmtId="38" fontId="23" fillId="0" borderId="3" xfId="19" applyFont="1" applyBorder="1" applyAlignment="1">
      <alignment vertical="center" wrapText="1"/>
    </xf>
    <xf numFmtId="38" fontId="23" fillId="3" borderId="11" xfId="19" applyFont="1" applyFill="1" applyBorder="1" applyAlignment="1">
      <alignment vertical="center"/>
    </xf>
    <xf numFmtId="38" fontId="23" fillId="3" borderId="53" xfId="19" applyFont="1" applyFill="1" applyBorder="1" applyAlignment="1">
      <alignment vertical="center"/>
    </xf>
    <xf numFmtId="38" fontId="23" fillId="3" borderId="41" xfId="19" applyFont="1" applyFill="1" applyBorder="1" applyAlignment="1">
      <alignment vertical="center"/>
    </xf>
    <xf numFmtId="38" fontId="23" fillId="0" borderId="84" xfId="19" applyFont="1" applyFill="1" applyBorder="1" applyAlignment="1">
      <alignment vertical="center" wrapText="1"/>
    </xf>
    <xf numFmtId="38" fontId="23" fillId="0" borderId="64" xfId="19" applyFont="1" applyFill="1" applyBorder="1" applyAlignment="1">
      <alignment vertical="center"/>
    </xf>
    <xf numFmtId="38" fontId="23" fillId="0" borderId="65" xfId="19" applyFont="1" applyFill="1" applyBorder="1" applyAlignment="1">
      <alignment vertical="center"/>
    </xf>
    <xf numFmtId="38" fontId="23" fillId="0" borderId="73" xfId="19" applyFont="1" applyFill="1" applyBorder="1" applyAlignment="1">
      <alignment vertical="center"/>
    </xf>
    <xf numFmtId="38" fontId="23" fillId="0" borderId="51" xfId="19" applyFont="1" applyFill="1" applyBorder="1" applyAlignment="1">
      <alignment vertical="center"/>
    </xf>
    <xf numFmtId="38" fontId="23" fillId="3" borderId="85" xfId="19" applyFont="1" applyFill="1" applyBorder="1" applyAlignment="1">
      <alignment vertical="center"/>
    </xf>
    <xf numFmtId="38" fontId="23" fillId="3" borderId="86" xfId="19" applyFont="1" applyFill="1" applyBorder="1" applyAlignment="1">
      <alignment vertical="center"/>
    </xf>
    <xf numFmtId="0" fontId="33" fillId="0" borderId="0" xfId="18" applyFont="1" applyAlignment="1">
      <alignment horizontal="center" vertical="center"/>
    </xf>
    <xf numFmtId="38" fontId="23" fillId="0" borderId="50" xfId="19" applyFont="1" applyBorder="1" applyAlignment="1">
      <alignment vertical="center" wrapText="1"/>
    </xf>
    <xf numFmtId="38" fontId="23" fillId="0" borderId="4" xfId="19" applyFont="1" applyBorder="1" applyAlignment="1">
      <alignment vertical="center"/>
    </xf>
    <xf numFmtId="38" fontId="23" fillId="0" borderId="14" xfId="19" applyFont="1" applyBorder="1" applyAlignment="1">
      <alignment vertical="center"/>
    </xf>
    <xf numFmtId="38" fontId="23" fillId="0" borderId="69" xfId="19" applyFont="1" applyBorder="1" applyAlignment="1">
      <alignment vertical="center"/>
    </xf>
    <xf numFmtId="38" fontId="23" fillId="0" borderId="51" xfId="19" applyFont="1" applyBorder="1" applyAlignment="1">
      <alignment vertical="center" wrapText="1"/>
    </xf>
    <xf numFmtId="38" fontId="23" fillId="0" borderId="27" xfId="19" applyFont="1" applyBorder="1" applyAlignment="1">
      <alignment vertical="center"/>
    </xf>
    <xf numFmtId="38" fontId="23" fillId="0" borderId="51" xfId="19" applyFont="1" applyBorder="1" applyAlignment="1">
      <alignment vertical="center"/>
    </xf>
    <xf numFmtId="38" fontId="23" fillId="0" borderId="89" xfId="19" applyFont="1" applyBorder="1" applyAlignment="1">
      <alignment vertical="center"/>
    </xf>
    <xf numFmtId="38" fontId="23" fillId="0" borderId="78" xfId="19" applyFont="1" applyBorder="1" applyAlignment="1">
      <alignment vertical="center" wrapText="1"/>
    </xf>
    <xf numFmtId="38" fontId="23" fillId="0" borderId="77" xfId="19" applyFont="1" applyBorder="1" applyAlignment="1">
      <alignment vertical="center"/>
    </xf>
    <xf numFmtId="38" fontId="23" fillId="0" borderId="78" xfId="19" applyFont="1" applyBorder="1" applyAlignment="1">
      <alignment vertical="center"/>
    </xf>
    <xf numFmtId="38" fontId="23" fillId="0" borderId="90" xfId="19" applyFont="1" applyBorder="1" applyAlignment="1">
      <alignment vertical="center"/>
    </xf>
    <xf numFmtId="38" fontId="23" fillId="3" borderId="12" xfId="19" applyFont="1" applyFill="1" applyBorder="1" applyAlignment="1">
      <alignment horizontal="center" vertical="center" wrapText="1"/>
    </xf>
    <xf numFmtId="38" fontId="23" fillId="3" borderId="26" xfId="19" applyFont="1" applyFill="1" applyBorder="1" applyAlignment="1">
      <alignment vertical="center"/>
    </xf>
    <xf numFmtId="38" fontId="23" fillId="0" borderId="14" xfId="19" applyFont="1" applyBorder="1" applyAlignment="1">
      <alignment vertical="center" wrapText="1"/>
    </xf>
    <xf numFmtId="38" fontId="23" fillId="0" borderId="82" xfId="19" applyFont="1" applyBorder="1" applyAlignment="1">
      <alignment vertical="center" wrapText="1"/>
    </xf>
    <xf numFmtId="38" fontId="23" fillId="0" borderId="28" xfId="19" applyFont="1" applyBorder="1" applyAlignment="1">
      <alignment vertical="center"/>
    </xf>
    <xf numFmtId="38" fontId="23" fillId="0" borderId="82" xfId="19" applyFont="1" applyBorder="1" applyAlignment="1">
      <alignment vertical="center"/>
    </xf>
    <xf numFmtId="38" fontId="23" fillId="0" borderId="91" xfId="19" applyFont="1" applyBorder="1" applyAlignment="1">
      <alignment vertical="center"/>
    </xf>
    <xf numFmtId="38" fontId="23" fillId="0" borderId="51" xfId="19" applyFont="1" applyFill="1" applyBorder="1" applyAlignment="1">
      <alignment vertical="center" wrapText="1"/>
    </xf>
    <xf numFmtId="38" fontId="23" fillId="3" borderId="54" xfId="19" applyFont="1" applyFill="1" applyBorder="1" applyAlignment="1">
      <alignment vertical="center"/>
    </xf>
    <xf numFmtId="38" fontId="23" fillId="3" borderId="43" xfId="19" applyFont="1" applyFill="1" applyBorder="1" applyAlignment="1">
      <alignment vertical="center"/>
    </xf>
    <xf numFmtId="0" fontId="23" fillId="0" borderId="59" xfId="18" applyFont="1" applyBorder="1" applyAlignment="1">
      <alignment horizontal="center" vertical="center"/>
    </xf>
    <xf numFmtId="38" fontId="23" fillId="0" borderId="92" xfId="19" applyFont="1" applyFill="1" applyBorder="1">
      <alignment vertical="center"/>
    </xf>
    <xf numFmtId="38" fontId="23" fillId="0" borderId="93" xfId="19" applyFont="1" applyBorder="1">
      <alignment vertical="center"/>
    </xf>
    <xf numFmtId="38" fontId="23" fillId="0" borderId="94" xfId="19" applyFont="1" applyBorder="1">
      <alignment vertical="center"/>
    </xf>
    <xf numFmtId="38" fontId="23" fillId="0" borderId="95" xfId="19" applyFont="1" applyBorder="1" applyAlignment="1">
      <alignment vertical="center"/>
    </xf>
    <xf numFmtId="38" fontId="23" fillId="0" borderId="96" xfId="19" applyFont="1" applyFill="1" applyBorder="1" applyAlignment="1">
      <alignment vertical="center"/>
    </xf>
    <xf numFmtId="38" fontId="23" fillId="0" borderId="52" xfId="19" applyFont="1" applyBorder="1" applyAlignment="1">
      <alignment vertical="center"/>
    </xf>
    <xf numFmtId="38" fontId="23" fillId="0" borderId="97" xfId="19" applyFont="1" applyBorder="1" applyAlignment="1">
      <alignment vertical="center"/>
    </xf>
    <xf numFmtId="38" fontId="23" fillId="3" borderId="40" xfId="19" applyFont="1" applyFill="1" applyBorder="1">
      <alignment vertical="center"/>
    </xf>
    <xf numFmtId="38" fontId="23" fillId="3" borderId="67" xfId="19" applyFont="1" applyFill="1" applyBorder="1" applyAlignment="1">
      <alignment vertical="center"/>
    </xf>
    <xf numFmtId="38" fontId="23" fillId="3" borderId="57" xfId="19" applyFont="1" applyFill="1" applyBorder="1" applyAlignment="1">
      <alignment vertical="center"/>
    </xf>
    <xf numFmtId="38" fontId="23" fillId="3" borderId="62" xfId="19" applyFont="1" applyFill="1" applyBorder="1" applyAlignment="1">
      <alignment vertical="center"/>
    </xf>
    <xf numFmtId="38" fontId="23" fillId="3" borderId="63" xfId="19" applyFont="1" applyFill="1" applyBorder="1" applyAlignment="1">
      <alignment vertical="center"/>
    </xf>
    <xf numFmtId="38" fontId="33" fillId="0" borderId="0" xfId="19" applyFont="1" applyAlignment="1">
      <alignment horizontal="center" vertical="center"/>
    </xf>
    <xf numFmtId="0" fontId="33" fillId="0" borderId="98" xfId="18" applyFont="1" applyBorder="1" applyAlignment="1">
      <alignment horizontal="center" vertical="center"/>
    </xf>
    <xf numFmtId="0" fontId="36" fillId="0" borderId="99" xfId="18" applyFont="1" applyBorder="1" applyAlignment="1">
      <alignment horizontal="center" vertical="center"/>
    </xf>
    <xf numFmtId="0" fontId="36" fillId="0" borderId="22" xfId="18" applyFont="1" applyBorder="1" applyAlignment="1">
      <alignment horizontal="center" vertical="center"/>
    </xf>
    <xf numFmtId="0" fontId="36" fillId="0" borderId="23" xfId="18" applyFont="1" applyBorder="1" applyAlignment="1">
      <alignment horizontal="center" vertical="center"/>
    </xf>
    <xf numFmtId="0" fontId="36" fillId="0" borderId="37" xfId="18" applyFont="1" applyBorder="1" applyAlignment="1">
      <alignment horizontal="center" vertical="center"/>
    </xf>
    <xf numFmtId="0" fontId="36" fillId="0" borderId="24" xfId="18" applyFont="1" applyBorder="1" applyAlignment="1">
      <alignment horizontal="center" vertical="center"/>
    </xf>
    <xf numFmtId="0" fontId="36" fillId="0" borderId="100" xfId="18" applyFont="1" applyBorder="1" applyAlignment="1">
      <alignment horizontal="center" vertical="center"/>
    </xf>
    <xf numFmtId="0" fontId="36" fillId="0" borderId="19" xfId="18" applyFont="1" applyBorder="1" applyAlignment="1">
      <alignment horizontal="center" vertical="center"/>
    </xf>
    <xf numFmtId="0" fontId="36" fillId="0" borderId="70" xfId="18" applyFont="1" applyBorder="1" applyAlignment="1">
      <alignment horizontal="center" vertical="center"/>
    </xf>
    <xf numFmtId="0" fontId="36" fillId="0" borderId="62" xfId="18" applyFont="1" applyBorder="1" applyAlignment="1">
      <alignment horizontal="center" vertical="center"/>
    </xf>
    <xf numFmtId="0" fontId="36" fillId="0" borderId="21" xfId="18" applyFont="1" applyBorder="1" applyAlignment="1">
      <alignment horizontal="center" vertical="center"/>
    </xf>
    <xf numFmtId="0" fontId="36" fillId="0" borderId="0" xfId="18" applyFont="1" applyAlignment="1">
      <alignment horizontal="center" vertical="center"/>
    </xf>
    <xf numFmtId="38" fontId="23" fillId="0" borderId="0" xfId="19" applyFont="1" applyAlignment="1">
      <alignment vertical="center"/>
    </xf>
    <xf numFmtId="0" fontId="19" fillId="0" borderId="0" xfId="18" applyAlignment="1">
      <alignment horizontal="right" vertical="center"/>
    </xf>
    <xf numFmtId="0" fontId="23" fillId="4" borderId="93" xfId="18" applyFont="1" applyFill="1" applyBorder="1" applyAlignment="1">
      <alignment horizontal="left" vertical="center"/>
    </xf>
    <xf numFmtId="0" fontId="37" fillId="0" borderId="93" xfId="18" applyFont="1" applyBorder="1" applyAlignment="1">
      <alignment horizontal="left" vertical="center"/>
    </xf>
    <xf numFmtId="0" fontId="23" fillId="0" borderId="93" xfId="18" applyFont="1" applyBorder="1" applyAlignment="1">
      <alignment horizontal="left" vertical="center"/>
    </xf>
    <xf numFmtId="0" fontId="37" fillId="0" borderId="101" xfId="18" applyFont="1" applyBorder="1" applyAlignment="1">
      <alignment horizontal="left" vertical="center"/>
    </xf>
    <xf numFmtId="0" fontId="23" fillId="4" borderId="92" xfId="18" applyFont="1" applyFill="1" applyBorder="1" applyAlignment="1">
      <alignment horizontal="left" vertical="center"/>
    </xf>
    <xf numFmtId="38" fontId="23" fillId="4" borderId="102" xfId="19" applyFont="1" applyFill="1" applyBorder="1" applyAlignment="1">
      <alignment vertical="center"/>
    </xf>
    <xf numFmtId="38" fontId="23" fillId="4" borderId="103" xfId="19" applyFont="1" applyFill="1" applyBorder="1" applyAlignment="1">
      <alignment vertical="center"/>
    </xf>
    <xf numFmtId="0" fontId="23" fillId="4" borderId="103" xfId="18" applyFont="1" applyFill="1" applyBorder="1">
      <alignment vertical="center"/>
    </xf>
    <xf numFmtId="0" fontId="23" fillId="4" borderId="104" xfId="18" applyFont="1" applyFill="1" applyBorder="1">
      <alignment vertical="center"/>
    </xf>
    <xf numFmtId="0" fontId="23" fillId="0" borderId="93" xfId="18" applyFont="1" applyBorder="1" applyAlignment="1">
      <alignment horizontal="left" vertical="center" wrapText="1"/>
    </xf>
    <xf numFmtId="0" fontId="23" fillId="0" borderId="101" xfId="18" applyFont="1" applyBorder="1" applyAlignment="1">
      <alignment horizontal="left" vertical="center" wrapText="1"/>
    </xf>
    <xf numFmtId="0" fontId="38" fillId="0" borderId="17" xfId="18" applyFont="1" applyBorder="1" applyAlignment="1">
      <alignment vertical="center" wrapText="1"/>
    </xf>
    <xf numFmtId="0" fontId="38" fillId="0" borderId="0" xfId="18" applyFont="1" applyAlignment="1">
      <alignment vertical="center" wrapText="1"/>
    </xf>
    <xf numFmtId="0" fontId="39" fillId="0" borderId="0" xfId="18" applyFont="1">
      <alignment vertical="center"/>
    </xf>
    <xf numFmtId="0" fontId="40" fillId="0" borderId="0" xfId="18" applyFont="1">
      <alignment vertical="center"/>
    </xf>
    <xf numFmtId="0" fontId="41" fillId="0" borderId="106" xfId="18" applyFont="1" applyBorder="1" applyAlignment="1">
      <alignment horizontal="justify" vertical="center" wrapText="1"/>
    </xf>
    <xf numFmtId="0" fontId="39" fillId="0" borderId="106" xfId="18" applyFont="1" applyBorder="1">
      <alignment vertical="center"/>
    </xf>
    <xf numFmtId="0" fontId="39" fillId="0" borderId="0" xfId="18" applyFont="1" applyAlignment="1">
      <alignment horizontal="right" vertical="center"/>
    </xf>
    <xf numFmtId="0" fontId="45" fillId="0" borderId="0" xfId="18" applyFont="1">
      <alignment vertical="center"/>
    </xf>
    <xf numFmtId="38" fontId="23" fillId="0" borderId="107" xfId="19" applyFont="1" applyFill="1" applyBorder="1">
      <alignment vertical="center"/>
    </xf>
    <xf numFmtId="38" fontId="23" fillId="0" borderId="102" xfId="19" applyFont="1" applyBorder="1" applyAlignment="1">
      <alignment vertical="center"/>
    </xf>
    <xf numFmtId="38" fontId="23" fillId="0" borderId="108" xfId="19" applyFont="1" applyFill="1" applyBorder="1" applyAlignment="1">
      <alignment vertical="center"/>
    </xf>
    <xf numFmtId="38" fontId="23" fillId="0" borderId="103" xfId="19" applyFont="1" applyBorder="1" applyAlignment="1">
      <alignment vertical="center"/>
    </xf>
    <xf numFmtId="38" fontId="23" fillId="0" borderId="109" xfId="19" applyFont="1" applyBorder="1" applyAlignment="1">
      <alignment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46" fillId="0" borderId="0" xfId="0" applyFont="1">
      <alignment vertical="center"/>
    </xf>
    <xf numFmtId="0" fontId="23" fillId="0" borderId="75" xfId="18" applyFont="1" applyBorder="1">
      <alignment vertical="center"/>
    </xf>
    <xf numFmtId="0" fontId="36" fillId="0" borderId="54" xfId="18" applyFont="1" applyBorder="1" applyAlignment="1">
      <alignment horizontal="center" vertical="center"/>
    </xf>
    <xf numFmtId="0" fontId="49" fillId="3" borderId="39" xfId="0" applyFont="1" applyFill="1" applyBorder="1">
      <alignment vertical="center"/>
    </xf>
    <xf numFmtId="38" fontId="23" fillId="0" borderId="112" xfId="19" applyFont="1" applyBorder="1" applyAlignment="1">
      <alignment vertical="center"/>
    </xf>
    <xf numFmtId="38" fontId="23" fillId="0" borderId="113" xfId="19" applyFont="1" applyFill="1" applyBorder="1" applyAlignment="1">
      <alignment vertical="center"/>
    </xf>
    <xf numFmtId="38" fontId="23" fillId="0" borderId="115" xfId="19" applyFont="1" applyBorder="1" applyAlignment="1">
      <alignment horizontal="left" vertical="center" wrapText="1"/>
    </xf>
    <xf numFmtId="38" fontId="23" fillId="0" borderId="89" xfId="19" applyFont="1" applyBorder="1" applyAlignment="1">
      <alignment horizontal="left" vertical="center" shrinkToFit="1"/>
    </xf>
    <xf numFmtId="38" fontId="23" fillId="0" borderId="97" xfId="19" applyFont="1" applyBorder="1" applyAlignment="1">
      <alignment horizontal="left" vertical="center" wrapText="1"/>
    </xf>
    <xf numFmtId="0" fontId="19" fillId="0" borderId="5" xfId="0" applyFont="1" applyBorder="1">
      <alignment vertical="center"/>
    </xf>
    <xf numFmtId="0" fontId="58" fillId="0" borderId="0" xfId="0" applyFont="1">
      <alignment vertical="center"/>
    </xf>
    <xf numFmtId="180" fontId="23" fillId="0" borderId="89" xfId="18" applyNumberFormat="1" applyFont="1" applyBorder="1">
      <alignment vertical="center"/>
    </xf>
    <xf numFmtId="9" fontId="23" fillId="0" borderId="110" xfId="20" applyFont="1" applyFill="1" applyBorder="1" applyAlignment="1">
      <alignment vertical="center"/>
    </xf>
    <xf numFmtId="0" fontId="19" fillId="0" borderId="11" xfId="0" applyFont="1" applyBorder="1">
      <alignment vertical="center"/>
    </xf>
    <xf numFmtId="0" fontId="19" fillId="0" borderId="2" xfId="0" applyFont="1" applyBorder="1">
      <alignment vertical="center"/>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32" fillId="6" borderId="0" xfId="0" applyFont="1" applyFill="1">
      <alignment vertical="center"/>
    </xf>
    <xf numFmtId="0" fontId="19" fillId="6" borderId="0" xfId="0" applyFont="1" applyFill="1">
      <alignment vertical="center"/>
    </xf>
    <xf numFmtId="0" fontId="47" fillId="6" borderId="0" xfId="0" applyFont="1" applyFill="1">
      <alignment vertical="center"/>
    </xf>
    <xf numFmtId="0" fontId="45" fillId="6" borderId="0" xfId="0" applyFont="1" applyFill="1">
      <alignment vertical="center"/>
    </xf>
    <xf numFmtId="0" fontId="60" fillId="6" borderId="0" xfId="0" applyFont="1" applyFill="1">
      <alignment vertical="center"/>
    </xf>
    <xf numFmtId="49" fontId="19" fillId="0" borderId="2" xfId="0" applyNumberFormat="1" applyFont="1" applyBorder="1" applyAlignment="1">
      <alignment horizontal="center" vertical="center" shrinkToFit="1"/>
    </xf>
    <xf numFmtId="49" fontId="19" fillId="0" borderId="1" xfId="0" applyNumberFormat="1" applyFont="1" applyBorder="1">
      <alignment vertical="center"/>
    </xf>
    <xf numFmtId="0" fontId="19" fillId="6" borderId="10" xfId="0" applyFont="1" applyFill="1" applyBorder="1" applyAlignment="1">
      <alignment horizontal="center" vertical="center"/>
    </xf>
    <xf numFmtId="0" fontId="19" fillId="6" borderId="10" xfId="0" applyFont="1" applyFill="1" applyBorder="1" applyAlignment="1">
      <alignment horizontal="center" vertical="center" wrapText="1"/>
    </xf>
    <xf numFmtId="0" fontId="19" fillId="6" borderId="11" xfId="0" applyFont="1" applyFill="1" applyBorder="1">
      <alignment vertical="center"/>
    </xf>
    <xf numFmtId="176" fontId="19" fillId="0" borderId="9" xfId="0" applyNumberFormat="1" applyFont="1" applyBorder="1">
      <alignment vertical="center"/>
    </xf>
    <xf numFmtId="49" fontId="19" fillId="0" borderId="31" xfId="0" applyNumberFormat="1" applyFont="1" applyBorder="1" applyAlignment="1">
      <alignment horizontal="center" vertical="center" shrinkToFit="1"/>
    </xf>
    <xf numFmtId="49" fontId="19" fillId="0" borderId="9" xfId="0" applyNumberFormat="1" applyFont="1" applyBorder="1" applyAlignment="1">
      <alignment vertical="center" shrinkToFit="1"/>
    </xf>
    <xf numFmtId="176" fontId="19" fillId="0" borderId="1" xfId="0" applyNumberFormat="1" applyFont="1" applyBorder="1">
      <alignment vertical="center"/>
    </xf>
    <xf numFmtId="176" fontId="19" fillId="0" borderId="2" xfId="0" applyNumberFormat="1" applyFont="1" applyBorder="1">
      <alignment vertical="center"/>
    </xf>
    <xf numFmtId="0" fontId="19" fillId="0" borderId="31" xfId="0" applyFont="1" applyBorder="1">
      <alignment vertical="center"/>
    </xf>
    <xf numFmtId="0" fontId="19" fillId="0" borderId="6" xfId="0" applyFont="1" applyBorder="1">
      <alignment vertical="center"/>
    </xf>
    <xf numFmtId="0" fontId="23" fillId="0" borderId="61" xfId="18" applyFont="1" applyBorder="1" applyAlignment="1">
      <alignment horizontal="center" vertical="center"/>
    </xf>
    <xf numFmtId="0" fontId="47" fillId="0" borderId="0" xfId="0" applyFont="1">
      <alignment vertical="center"/>
    </xf>
    <xf numFmtId="0" fontId="23" fillId="0" borderId="116" xfId="18" applyFont="1" applyBorder="1" applyAlignment="1">
      <alignment horizontal="center" vertical="center"/>
    </xf>
    <xf numFmtId="0" fontId="23" fillId="0" borderId="117" xfId="18" applyFont="1" applyBorder="1" applyAlignment="1">
      <alignment horizontal="center" vertical="center"/>
    </xf>
    <xf numFmtId="0" fontId="23" fillId="0" borderId="118" xfId="18" applyFont="1" applyBorder="1" applyAlignment="1">
      <alignment horizontal="center" vertical="center"/>
    </xf>
    <xf numFmtId="186" fontId="19" fillId="0" borderId="0" xfId="0" applyNumberFormat="1" applyFont="1" applyAlignment="1">
      <alignment horizontal="center" vertical="center"/>
    </xf>
    <xf numFmtId="185" fontId="50" fillId="0" borderId="0" xfId="31" applyNumberFormat="1" applyFont="1">
      <alignment vertical="center"/>
    </xf>
    <xf numFmtId="185" fontId="51" fillId="0" borderId="0" xfId="31" applyNumberFormat="1" applyFont="1" applyAlignment="1">
      <alignment horizontal="center" vertical="center"/>
    </xf>
    <xf numFmtId="185" fontId="51" fillId="5" borderId="12" xfId="32" applyNumberFormat="1" applyFont="1" applyFill="1" applyBorder="1">
      <alignment vertical="center"/>
    </xf>
    <xf numFmtId="185" fontId="51" fillId="0" borderId="12" xfId="32" applyNumberFormat="1" applyFont="1" applyFill="1" applyBorder="1" applyAlignment="1">
      <alignment horizontal="center" vertical="center"/>
    </xf>
    <xf numFmtId="185" fontId="50" fillId="0" borderId="12" xfId="32" applyNumberFormat="1" applyFont="1" applyFill="1" applyBorder="1" applyAlignment="1">
      <alignment horizontal="center" vertical="center" shrinkToFit="1"/>
    </xf>
    <xf numFmtId="185" fontId="50" fillId="0" borderId="12" xfId="32" applyNumberFormat="1" applyFont="1" applyFill="1" applyBorder="1" applyAlignment="1">
      <alignment vertical="center" shrinkToFit="1"/>
    </xf>
    <xf numFmtId="185" fontId="50" fillId="0" borderId="12" xfId="32" applyNumberFormat="1" applyFont="1" applyFill="1" applyBorder="1" applyAlignment="1">
      <alignment horizontal="center" vertical="center"/>
    </xf>
    <xf numFmtId="185" fontId="51" fillId="0" borderId="12" xfId="31" applyNumberFormat="1" applyFont="1" applyBorder="1" applyAlignment="1">
      <alignment horizontal="center" vertical="center"/>
    </xf>
    <xf numFmtId="185" fontId="50" fillId="0" borderId="12" xfId="31" applyNumberFormat="1" applyFont="1" applyBorder="1" applyAlignment="1">
      <alignment horizontal="center" vertical="center"/>
    </xf>
    <xf numFmtId="185" fontId="51" fillId="0" borderId="12" xfId="32" applyNumberFormat="1" applyFont="1" applyFill="1" applyBorder="1" applyAlignment="1">
      <alignment horizontal="center" vertical="center" wrapText="1"/>
    </xf>
    <xf numFmtId="185" fontId="56" fillId="0" borderId="0" xfId="31" applyNumberFormat="1" applyFont="1" applyAlignment="1">
      <alignment horizontal="center" vertical="center"/>
    </xf>
    <xf numFmtId="185" fontId="52" fillId="0" borderId="0" xfId="31" applyNumberFormat="1" applyFont="1">
      <alignment vertical="center"/>
    </xf>
    <xf numFmtId="185" fontId="52" fillId="0" borderId="0" xfId="31" applyNumberFormat="1" applyFont="1" applyAlignment="1">
      <alignment vertical="center" wrapText="1"/>
    </xf>
    <xf numFmtId="185" fontId="52" fillId="0" borderId="0" xfId="32" applyNumberFormat="1" applyFont="1" applyFill="1">
      <alignment vertical="center"/>
    </xf>
    <xf numFmtId="185" fontId="52" fillId="5" borderId="12" xfId="32" applyNumberFormat="1" applyFont="1" applyFill="1" applyBorder="1">
      <alignment vertical="center"/>
    </xf>
    <xf numFmtId="185" fontId="52" fillId="5" borderId="12" xfId="31" applyNumberFormat="1" applyFont="1" applyFill="1" applyBorder="1">
      <alignment vertical="center"/>
    </xf>
    <xf numFmtId="185" fontId="52" fillId="0" borderId="12" xfId="31" applyNumberFormat="1" applyFont="1" applyBorder="1" applyAlignment="1">
      <alignment horizontal="center" vertical="center"/>
    </xf>
    <xf numFmtId="185" fontId="52" fillId="0" borderId="12" xfId="31" applyNumberFormat="1" applyFont="1" applyBorder="1">
      <alignment vertical="center"/>
    </xf>
    <xf numFmtId="185" fontId="52" fillId="0" borderId="12" xfId="31" applyNumberFormat="1" applyFont="1" applyBorder="1" applyAlignment="1">
      <alignment horizontal="left" vertical="center"/>
    </xf>
    <xf numFmtId="185" fontId="52" fillId="0" borderId="12" xfId="31" applyNumberFormat="1" applyFont="1" applyBorder="1" applyAlignment="1">
      <alignment horizontal="left" vertical="center" wrapText="1"/>
    </xf>
    <xf numFmtId="0" fontId="52" fillId="0" borderId="0" xfId="31" applyFont="1">
      <alignment vertical="center"/>
    </xf>
    <xf numFmtId="0" fontId="52" fillId="0" borderId="0" xfId="31" applyFont="1" applyAlignment="1">
      <alignment horizontal="center" vertical="center"/>
    </xf>
    <xf numFmtId="0" fontId="52" fillId="0" borderId="12" xfId="31" applyFont="1" applyBorder="1" applyAlignment="1">
      <alignment horizontal="center" vertical="center"/>
    </xf>
    <xf numFmtId="0" fontId="54" fillId="0" borderId="0" xfId="31" applyFont="1">
      <alignment vertical="center"/>
    </xf>
    <xf numFmtId="0" fontId="53" fillId="0" borderId="0" xfId="31" applyFont="1">
      <alignment vertical="center"/>
    </xf>
    <xf numFmtId="38" fontId="23" fillId="0" borderId="0" xfId="3" applyFont="1">
      <alignment vertical="center"/>
    </xf>
    <xf numFmtId="38" fontId="23" fillId="3" borderId="43" xfId="3" applyFont="1" applyFill="1" applyBorder="1">
      <alignment vertical="center"/>
    </xf>
    <xf numFmtId="38" fontId="23" fillId="3" borderId="54" xfId="3" applyFont="1" applyFill="1" applyBorder="1">
      <alignment vertical="center"/>
    </xf>
    <xf numFmtId="38" fontId="23" fillId="3" borderId="41" xfId="3" applyFont="1" applyFill="1" applyBorder="1" applyAlignment="1">
      <alignment vertical="center"/>
    </xf>
    <xf numFmtId="38" fontId="23" fillId="0" borderId="18" xfId="3" applyFont="1" applyBorder="1">
      <alignment vertical="center"/>
    </xf>
    <xf numFmtId="38" fontId="23" fillId="0" borderId="14" xfId="3" applyFont="1" applyBorder="1">
      <alignment vertical="center"/>
    </xf>
    <xf numFmtId="38" fontId="23" fillId="0" borderId="4" xfId="3" applyFont="1" applyFill="1" applyBorder="1" applyAlignment="1">
      <alignment vertical="center"/>
    </xf>
    <xf numFmtId="38" fontId="23" fillId="3" borderId="26" xfId="3" applyFont="1" applyFill="1" applyBorder="1">
      <alignment vertical="center"/>
    </xf>
    <xf numFmtId="38" fontId="23" fillId="3" borderId="12" xfId="3" applyFont="1" applyFill="1" applyBorder="1">
      <alignment vertical="center"/>
    </xf>
    <xf numFmtId="38" fontId="23" fillId="3" borderId="12" xfId="3" applyFont="1" applyFill="1" applyBorder="1" applyAlignment="1">
      <alignment vertical="center"/>
    </xf>
    <xf numFmtId="38" fontId="23" fillId="0" borderId="79" xfId="3" applyFont="1" applyBorder="1">
      <alignment vertical="center"/>
    </xf>
    <xf numFmtId="38" fontId="23" fillId="0" borderId="78" xfId="3" applyFont="1" applyBorder="1">
      <alignment vertical="center"/>
    </xf>
    <xf numFmtId="38" fontId="23" fillId="0" borderId="77" xfId="3" applyFont="1" applyFill="1" applyBorder="1" applyAlignment="1">
      <alignment vertical="center"/>
    </xf>
    <xf numFmtId="38" fontId="23" fillId="0" borderId="74" xfId="3" applyFont="1" applyBorder="1">
      <alignment vertical="center"/>
    </xf>
    <xf numFmtId="38" fontId="23" fillId="0" borderId="51" xfId="3" applyFont="1" applyBorder="1">
      <alignment vertical="center"/>
    </xf>
    <xf numFmtId="38" fontId="23" fillId="0" borderId="27" xfId="3" applyFont="1" applyFill="1" applyBorder="1" applyAlignment="1">
      <alignment vertical="center"/>
    </xf>
    <xf numFmtId="38" fontId="23" fillId="0" borderId="83" xfId="3" applyFont="1" applyBorder="1">
      <alignment vertical="center"/>
    </xf>
    <xf numFmtId="38" fontId="23" fillId="0" borderId="82" xfId="3" applyFont="1" applyBorder="1">
      <alignment vertical="center"/>
    </xf>
    <xf numFmtId="38" fontId="23" fillId="0" borderId="28" xfId="3" applyFont="1" applyFill="1" applyBorder="1" applyAlignment="1">
      <alignment vertical="center"/>
    </xf>
    <xf numFmtId="38" fontId="23" fillId="3" borderId="11" xfId="3" applyFont="1" applyFill="1" applyBorder="1" applyAlignment="1">
      <alignment vertical="center"/>
    </xf>
    <xf numFmtId="38" fontId="23" fillId="3" borderId="14" xfId="3" applyFont="1" applyFill="1" applyBorder="1">
      <alignment vertical="center"/>
    </xf>
    <xf numFmtId="38" fontId="23" fillId="3" borderId="4" xfId="3" applyFont="1" applyFill="1" applyBorder="1" applyAlignment="1">
      <alignment vertical="center"/>
    </xf>
    <xf numFmtId="38" fontId="23" fillId="3" borderId="39" xfId="3" applyFont="1" applyFill="1" applyBorder="1" applyAlignment="1">
      <alignment vertical="center"/>
    </xf>
    <xf numFmtId="38" fontId="23" fillId="0" borderId="58" xfId="3" applyFont="1" applyBorder="1">
      <alignment vertical="center"/>
    </xf>
    <xf numFmtId="38" fontId="23" fillId="0" borderId="65" xfId="3" applyFont="1" applyBorder="1">
      <alignment vertical="center"/>
    </xf>
    <xf numFmtId="38" fontId="23" fillId="0" borderId="56" xfId="3" applyFont="1" applyFill="1" applyBorder="1" applyAlignment="1">
      <alignment vertical="center"/>
    </xf>
    <xf numFmtId="38" fontId="23" fillId="3" borderId="88" xfId="3" applyFont="1" applyFill="1" applyBorder="1">
      <alignment vertical="center"/>
    </xf>
    <xf numFmtId="38" fontId="23" fillId="3" borderId="87" xfId="3" applyFont="1" applyFill="1" applyBorder="1">
      <alignment vertical="center"/>
    </xf>
    <xf numFmtId="38" fontId="23" fillId="3" borderId="86" xfId="3" applyFont="1" applyFill="1" applyBorder="1" applyAlignment="1">
      <alignment vertical="center"/>
    </xf>
    <xf numFmtId="38" fontId="23" fillId="0" borderId="114" xfId="3" applyFont="1" applyBorder="1">
      <alignment vertical="center"/>
    </xf>
    <xf numFmtId="38" fontId="23" fillId="0" borderId="50" xfId="3" applyFont="1" applyBorder="1">
      <alignment vertical="center"/>
    </xf>
    <xf numFmtId="38" fontId="23" fillId="0" borderId="113" xfId="3" applyFont="1" applyFill="1" applyBorder="1" applyAlignment="1">
      <alignment vertical="center"/>
    </xf>
    <xf numFmtId="38" fontId="23" fillId="0" borderId="51" xfId="3" applyFont="1" applyFill="1" applyBorder="1" applyAlignment="1">
      <alignment vertical="center"/>
    </xf>
    <xf numFmtId="38" fontId="23" fillId="0" borderId="65" xfId="3" applyFont="1" applyFill="1" applyBorder="1" applyAlignment="1">
      <alignment vertical="center"/>
    </xf>
    <xf numFmtId="38" fontId="45" fillId="3" borderId="26" xfId="19" applyFont="1" applyFill="1" applyBorder="1" applyAlignment="1">
      <alignment vertical="center"/>
    </xf>
    <xf numFmtId="181" fontId="23" fillId="0" borderId="63" xfId="20" applyNumberFormat="1" applyFont="1" applyBorder="1" applyAlignment="1">
      <alignment vertical="center"/>
    </xf>
    <xf numFmtId="181" fontId="23" fillId="0" borderId="70" xfId="20" applyNumberFormat="1" applyFont="1" applyBorder="1" applyAlignment="1">
      <alignment vertical="center"/>
    </xf>
    <xf numFmtId="181" fontId="23" fillId="0" borderId="19" xfId="20" applyNumberFormat="1" applyFont="1" applyBorder="1" applyAlignment="1">
      <alignment vertical="center"/>
    </xf>
    <xf numFmtId="181" fontId="23" fillId="0" borderId="89" xfId="20" applyNumberFormat="1" applyFont="1" applyBorder="1" applyAlignment="1">
      <alignment vertical="center"/>
    </xf>
    <xf numFmtId="181" fontId="23" fillId="0" borderId="72" xfId="20" applyNumberFormat="1" applyFont="1" applyBorder="1" applyAlignment="1">
      <alignment vertical="center"/>
    </xf>
    <xf numFmtId="181" fontId="23" fillId="0" borderId="93" xfId="20" applyNumberFormat="1" applyFont="1" applyBorder="1" applyAlignment="1">
      <alignment vertical="center"/>
    </xf>
    <xf numFmtId="0" fontId="23" fillId="4" borderId="109" xfId="18" applyFont="1" applyFill="1" applyBorder="1">
      <alignment vertical="center"/>
    </xf>
    <xf numFmtId="0" fontId="23" fillId="4" borderId="119" xfId="18" applyFont="1" applyFill="1" applyBorder="1">
      <alignment vertical="center"/>
    </xf>
    <xf numFmtId="38" fontId="23" fillId="4" borderId="119" xfId="19" applyFont="1" applyFill="1" applyBorder="1" applyAlignment="1">
      <alignment vertical="center"/>
    </xf>
    <xf numFmtId="38" fontId="23" fillId="4" borderId="92" xfId="19" applyFont="1" applyFill="1" applyBorder="1" applyAlignment="1">
      <alignment vertical="center"/>
    </xf>
    <xf numFmtId="9" fontId="23" fillId="0" borderId="120" xfId="20" applyFont="1" applyFill="1" applyBorder="1" applyAlignment="1">
      <alignment vertical="center"/>
    </xf>
    <xf numFmtId="9" fontId="23" fillId="0" borderId="101" xfId="20" applyFont="1" applyFill="1" applyBorder="1" applyAlignment="1">
      <alignment vertical="center"/>
    </xf>
    <xf numFmtId="9" fontId="23" fillId="0" borderId="89" xfId="20" applyFont="1" applyFill="1" applyBorder="1" applyAlignment="1">
      <alignment vertical="center"/>
    </xf>
    <xf numFmtId="9" fontId="23" fillId="0" borderId="72" xfId="20" applyFont="1" applyFill="1" applyBorder="1" applyAlignment="1">
      <alignment vertical="center"/>
    </xf>
    <xf numFmtId="9" fontId="23" fillId="0" borderId="93" xfId="20" applyFont="1" applyFill="1" applyBorder="1" applyAlignment="1">
      <alignment vertical="center"/>
    </xf>
    <xf numFmtId="9" fontId="23" fillId="0" borderId="89" xfId="20" applyFont="1" applyBorder="1" applyAlignment="1">
      <alignment vertical="center"/>
    </xf>
    <xf numFmtId="9" fontId="23" fillId="0" borderId="72" xfId="20" applyFont="1" applyBorder="1" applyAlignment="1">
      <alignment vertical="center"/>
    </xf>
    <xf numFmtId="9" fontId="23" fillId="0" borderId="93" xfId="20" applyFont="1" applyBorder="1" applyAlignment="1">
      <alignment vertical="center"/>
    </xf>
    <xf numFmtId="180" fontId="23" fillId="0" borderId="72" xfId="18" applyNumberFormat="1" applyFont="1" applyBorder="1">
      <alignment vertical="center"/>
    </xf>
    <xf numFmtId="180" fontId="23" fillId="0" borderId="93" xfId="18" applyNumberFormat="1" applyFont="1" applyBorder="1">
      <alignment vertical="center"/>
    </xf>
    <xf numFmtId="179" fontId="23" fillId="0" borderId="69" xfId="18" applyNumberFormat="1" applyFont="1" applyBorder="1">
      <alignment vertical="center"/>
    </xf>
    <xf numFmtId="179" fontId="23" fillId="0" borderId="3" xfId="18" applyNumberFormat="1" applyFont="1" applyBorder="1">
      <alignment vertical="center"/>
    </xf>
    <xf numFmtId="179" fontId="23" fillId="0" borderId="17" xfId="18" applyNumberFormat="1" applyFont="1" applyBorder="1">
      <alignment vertical="center"/>
    </xf>
    <xf numFmtId="179" fontId="23" fillId="0" borderId="89" xfId="18" applyNumberFormat="1" applyFont="1" applyBorder="1">
      <alignment vertical="center"/>
    </xf>
    <xf numFmtId="179" fontId="23" fillId="0" borderId="72" xfId="18" applyNumberFormat="1" applyFont="1" applyBorder="1">
      <alignment vertical="center"/>
    </xf>
    <xf numFmtId="179" fontId="23" fillId="0" borderId="93" xfId="18" applyNumberFormat="1" applyFont="1" applyBorder="1">
      <alignment vertical="center"/>
    </xf>
    <xf numFmtId="9" fontId="23" fillId="0" borderId="110" xfId="20" applyFont="1" applyBorder="1" applyAlignment="1">
      <alignment vertical="center"/>
    </xf>
    <xf numFmtId="9" fontId="23" fillId="0" borderId="120" xfId="20" applyFont="1" applyBorder="1" applyAlignment="1">
      <alignment vertical="center"/>
    </xf>
    <xf numFmtId="9" fontId="23" fillId="0" borderId="101" xfId="20" applyFont="1" applyBorder="1" applyAlignment="1">
      <alignment vertical="center"/>
    </xf>
    <xf numFmtId="9" fontId="23" fillId="0" borderId="69" xfId="20" applyFont="1" applyBorder="1" applyAlignment="1">
      <alignment vertical="center"/>
    </xf>
    <xf numFmtId="9" fontId="23" fillId="0" borderId="3" xfId="20" applyFont="1" applyBorder="1" applyAlignment="1">
      <alignment vertical="center"/>
    </xf>
    <xf numFmtId="9" fontId="23" fillId="0" borderId="17" xfId="20" applyFont="1" applyBorder="1" applyAlignment="1">
      <alignment vertical="center"/>
    </xf>
    <xf numFmtId="0" fontId="52" fillId="0" borderId="0" xfId="31" applyFont="1" applyAlignment="1">
      <alignment horizontal="left" vertical="center"/>
    </xf>
    <xf numFmtId="0" fontId="19" fillId="0" borderId="0" xfId="18" applyAlignment="1">
      <alignment horizontal="left" vertical="center"/>
    </xf>
    <xf numFmtId="185" fontId="55" fillId="0" borderId="0" xfId="31" applyNumberFormat="1" applyFont="1" applyAlignment="1">
      <alignment horizontal="center" vertical="center"/>
    </xf>
    <xf numFmtId="38" fontId="23" fillId="4" borderId="81" xfId="19" applyFont="1" applyFill="1" applyBorder="1" applyAlignment="1">
      <alignment vertical="center"/>
    </xf>
    <xf numFmtId="38" fontId="23" fillId="4" borderId="82" xfId="19" applyFont="1" applyFill="1" applyBorder="1" applyAlignment="1">
      <alignment vertical="center"/>
    </xf>
    <xf numFmtId="0" fontId="23" fillId="4" borderId="82" xfId="18" applyFont="1" applyFill="1" applyBorder="1">
      <alignment vertical="center"/>
    </xf>
    <xf numFmtId="0" fontId="23" fillId="4" borderId="83" xfId="18" applyFont="1" applyFill="1" applyBorder="1">
      <alignment vertical="center"/>
    </xf>
    <xf numFmtId="185" fontId="51" fillId="0" borderId="13" xfId="32" applyNumberFormat="1" applyFont="1" applyFill="1" applyBorder="1" applyAlignment="1">
      <alignment horizontal="center" vertical="center"/>
    </xf>
    <xf numFmtId="185" fontId="52" fillId="0" borderId="13" xfId="31" applyNumberFormat="1" applyFont="1" applyBorder="1">
      <alignment vertical="center"/>
    </xf>
    <xf numFmtId="185" fontId="62" fillId="0" borderId="0" xfId="31" applyNumberFormat="1" applyFont="1" applyAlignment="1">
      <alignment horizontal="center" vertical="center"/>
    </xf>
    <xf numFmtId="38" fontId="22" fillId="0" borderId="0" xfId="3" applyFont="1" applyAlignment="1">
      <alignment horizontal="center" vertical="center"/>
    </xf>
    <xf numFmtId="185" fontId="63" fillId="0" borderId="0" xfId="31" applyNumberFormat="1" applyFont="1">
      <alignment vertical="center"/>
    </xf>
    <xf numFmtId="0" fontId="64" fillId="0" borderId="0" xfId="18" applyFont="1" applyAlignment="1">
      <alignment horizontal="center" vertical="center"/>
    </xf>
    <xf numFmtId="38" fontId="64" fillId="0" borderId="0" xfId="19" applyFont="1" applyAlignment="1">
      <alignment horizontal="center" vertical="center"/>
    </xf>
    <xf numFmtId="0" fontId="22" fillId="0" borderId="0" xfId="18" applyFont="1">
      <alignment vertical="center"/>
    </xf>
    <xf numFmtId="0" fontId="22" fillId="0" borderId="0" xfId="18" applyFont="1" applyAlignment="1">
      <alignment horizontal="center" vertical="center"/>
    </xf>
    <xf numFmtId="38" fontId="22" fillId="0" borderId="0" xfId="3" applyFont="1">
      <alignment vertical="center"/>
    </xf>
    <xf numFmtId="0" fontId="22" fillId="0" borderId="0" xfId="18" applyFont="1" applyAlignment="1"/>
    <xf numFmtId="0" fontId="65" fillId="0" borderId="0" xfId="31" applyFont="1">
      <alignment vertical="center"/>
    </xf>
    <xf numFmtId="0" fontId="66" fillId="0" borderId="0" xfId="31" applyFont="1">
      <alignment vertical="center"/>
    </xf>
    <xf numFmtId="0" fontId="66" fillId="0" borderId="0" xfId="31" applyFont="1" applyAlignment="1">
      <alignment horizontal="center" vertical="center"/>
    </xf>
    <xf numFmtId="185" fontId="67" fillId="0" borderId="0" xfId="31" applyNumberFormat="1" applyFont="1" applyAlignment="1">
      <alignment horizontal="center" vertical="center"/>
    </xf>
    <xf numFmtId="185" fontId="66" fillId="0" borderId="0" xfId="31" applyNumberFormat="1" applyFont="1">
      <alignment vertical="center"/>
    </xf>
    <xf numFmtId="38" fontId="23" fillId="0" borderId="90" xfId="3" applyFont="1" applyBorder="1">
      <alignment vertical="center"/>
    </xf>
    <xf numFmtId="38" fontId="23" fillId="3" borderId="39" xfId="3" applyFont="1" applyFill="1" applyBorder="1">
      <alignment vertical="center"/>
    </xf>
    <xf numFmtId="38" fontId="23" fillId="3" borderId="69" xfId="3" applyFont="1" applyFill="1" applyBorder="1">
      <alignment vertical="center"/>
    </xf>
    <xf numFmtId="38" fontId="23" fillId="0" borderId="79" xfId="3" applyFont="1" applyFill="1" applyBorder="1" applyAlignment="1">
      <alignment vertical="center"/>
    </xf>
    <xf numFmtId="38" fontId="50" fillId="0" borderId="13" xfId="3" applyFont="1" applyFill="1" applyBorder="1" applyAlignment="1">
      <alignment vertical="center"/>
    </xf>
    <xf numFmtId="185" fontId="50" fillId="0" borderId="12" xfId="32" applyNumberFormat="1" applyFont="1" applyFill="1" applyBorder="1">
      <alignment vertical="center"/>
    </xf>
    <xf numFmtId="185" fontId="50" fillId="0" borderId="13" xfId="32" applyNumberFormat="1" applyFont="1" applyFill="1" applyBorder="1" applyAlignment="1">
      <alignment vertical="center"/>
    </xf>
    <xf numFmtId="38" fontId="50" fillId="0" borderId="13" xfId="3" applyFont="1" applyBorder="1" applyAlignment="1">
      <alignment vertical="center"/>
    </xf>
    <xf numFmtId="0" fontId="36" fillId="0" borderId="55" xfId="18" applyFont="1" applyBorder="1" applyAlignment="1">
      <alignment horizontal="center" vertical="center"/>
    </xf>
    <xf numFmtId="0" fontId="36" fillId="0" borderId="121" xfId="18" applyFont="1" applyBorder="1" applyAlignment="1">
      <alignment horizontal="center" vertical="center"/>
    </xf>
    <xf numFmtId="0" fontId="36" fillId="0" borderId="65" xfId="18" applyFont="1" applyBorder="1" applyAlignment="1">
      <alignment horizontal="center" vertical="center"/>
    </xf>
    <xf numFmtId="0" fontId="36" fillId="0" borderId="58" xfId="18" applyFont="1" applyBorder="1" applyAlignment="1">
      <alignment horizontal="center" vertical="center"/>
    </xf>
    <xf numFmtId="0" fontId="36" fillId="0" borderId="40" xfId="18" applyFont="1" applyBorder="1" applyAlignment="1">
      <alignment horizontal="center" vertical="center"/>
    </xf>
    <xf numFmtId="0" fontId="36" fillId="0" borderId="42" xfId="18" applyFont="1" applyBorder="1" applyAlignment="1">
      <alignment horizontal="center" vertical="center"/>
    </xf>
    <xf numFmtId="0" fontId="36" fillId="0" borderId="43" xfId="18" applyFont="1" applyBorder="1" applyAlignment="1">
      <alignment horizontal="center" vertical="center"/>
    </xf>
    <xf numFmtId="0" fontId="52" fillId="0" borderId="59" xfId="31" applyFont="1" applyBorder="1" applyAlignment="1">
      <alignment horizontal="center" vertical="center"/>
    </xf>
    <xf numFmtId="0" fontId="52" fillId="0" borderId="11" xfId="31" applyFont="1" applyBorder="1" applyAlignment="1">
      <alignment horizontal="center" vertical="center"/>
    </xf>
    <xf numFmtId="0" fontId="52" fillId="0" borderId="11" xfId="31" applyFont="1" applyBorder="1">
      <alignment vertical="center"/>
    </xf>
    <xf numFmtId="0" fontId="52" fillId="0" borderId="0" xfId="31" applyFont="1" applyAlignment="1">
      <alignment horizontal="right" vertical="center"/>
    </xf>
    <xf numFmtId="0" fontId="19" fillId="0" borderId="3"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vertical="center" wrapText="1"/>
    </xf>
    <xf numFmtId="0" fontId="19" fillId="0" borderId="0" xfId="0" applyFont="1" applyAlignment="1">
      <alignment horizontal="left" vertical="center"/>
    </xf>
    <xf numFmtId="49" fontId="19" fillId="0" borderId="0" xfId="0" applyNumberFormat="1" applyFont="1" applyAlignment="1">
      <alignment horizontal="left" vertical="top"/>
    </xf>
    <xf numFmtId="49" fontId="29" fillId="0" borderId="0" xfId="0" applyNumberFormat="1" applyFont="1" applyAlignment="1">
      <alignment horizontal="center" vertical="center"/>
    </xf>
    <xf numFmtId="185" fontId="61" fillId="0" borderId="9" xfId="31" applyNumberFormat="1" applyFont="1" applyBorder="1" applyAlignment="1">
      <alignment horizontal="center" vertical="center"/>
    </xf>
    <xf numFmtId="0" fontId="19" fillId="0" borderId="0" xfId="0" applyFont="1" applyAlignment="1">
      <alignment horizontal="right" vertical="center"/>
    </xf>
    <xf numFmtId="0" fontId="19" fillId="0" borderId="10" xfId="0" applyFont="1" applyBorder="1">
      <alignment vertical="center"/>
    </xf>
    <xf numFmtId="186" fontId="19" fillId="0" borderId="2" xfId="0" applyNumberFormat="1" applyFont="1" applyBorder="1" applyAlignment="1">
      <alignment horizontal="center" vertical="center"/>
    </xf>
    <xf numFmtId="186" fontId="19" fillId="0" borderId="8" xfId="0" applyNumberFormat="1" applyFont="1" applyBorder="1" applyAlignment="1">
      <alignment horizontal="center" vertical="center"/>
    </xf>
    <xf numFmtId="0" fontId="22" fillId="7" borderId="3" xfId="0" applyFont="1" applyFill="1" applyBorder="1" applyAlignment="1">
      <alignment vertical="center" wrapText="1"/>
    </xf>
    <xf numFmtId="0" fontId="22" fillId="7" borderId="14" xfId="0" applyFont="1" applyFill="1" applyBorder="1" applyAlignment="1">
      <alignment vertical="center" wrapText="1"/>
    </xf>
    <xf numFmtId="0" fontId="23" fillId="4" borderId="22" xfId="18" applyFont="1" applyFill="1" applyBorder="1" applyAlignment="1">
      <alignment horizontal="left" vertical="center"/>
    </xf>
    <xf numFmtId="38" fontId="23" fillId="4" borderId="122" xfId="19" applyFont="1" applyFill="1" applyBorder="1" applyAlignment="1">
      <alignment vertical="center"/>
    </xf>
    <xf numFmtId="38" fontId="23" fillId="4" borderId="37" xfId="19" applyFont="1" applyFill="1" applyBorder="1" applyAlignment="1">
      <alignment vertical="center"/>
    </xf>
    <xf numFmtId="0" fontId="23" fillId="4" borderId="37" xfId="18" applyFont="1" applyFill="1" applyBorder="1">
      <alignment vertical="center"/>
    </xf>
    <xf numFmtId="0" fontId="23" fillId="4" borderId="24" xfId="18" applyFont="1" applyFill="1" applyBorder="1">
      <alignment vertical="center"/>
    </xf>
    <xf numFmtId="0" fontId="50" fillId="0" borderId="6" xfId="31" applyFont="1" applyBorder="1">
      <alignment vertical="center"/>
    </xf>
    <xf numFmtId="9" fontId="51" fillId="5" borderId="66" xfId="33" applyFont="1" applyFill="1" applyBorder="1">
      <alignment vertical="center"/>
    </xf>
    <xf numFmtId="9" fontId="51" fillId="5" borderId="13" xfId="33" applyFont="1" applyFill="1" applyBorder="1">
      <alignment vertical="center"/>
    </xf>
    <xf numFmtId="9" fontId="51" fillId="5" borderId="123" xfId="33" applyFont="1" applyFill="1" applyBorder="1">
      <alignment vertical="center"/>
    </xf>
    <xf numFmtId="0" fontId="50" fillId="0" borderId="9" xfId="31" applyFont="1" applyBorder="1">
      <alignment vertical="center"/>
    </xf>
    <xf numFmtId="9" fontId="51" fillId="5" borderId="38" xfId="33" applyFont="1" applyFill="1" applyBorder="1">
      <alignment vertical="center"/>
    </xf>
    <xf numFmtId="9" fontId="51" fillId="5" borderId="12" xfId="33" applyFont="1" applyFill="1" applyBorder="1">
      <alignment vertical="center"/>
    </xf>
    <xf numFmtId="9" fontId="51" fillId="5" borderId="39" xfId="33" applyFont="1" applyFill="1" applyBorder="1">
      <alignment vertical="center"/>
    </xf>
    <xf numFmtId="40" fontId="51" fillId="5" borderId="38" xfId="32" applyNumberFormat="1" applyFont="1" applyFill="1" applyBorder="1">
      <alignment vertical="center"/>
    </xf>
    <xf numFmtId="40" fontId="51" fillId="5" borderId="12" xfId="32" applyNumberFormat="1" applyFont="1" applyFill="1" applyBorder="1">
      <alignment vertical="center"/>
    </xf>
    <xf numFmtId="40" fontId="51" fillId="5" borderId="39" xfId="32" applyNumberFormat="1" applyFont="1" applyFill="1" applyBorder="1">
      <alignment vertical="center"/>
    </xf>
    <xf numFmtId="38" fontId="51" fillId="5" borderId="38" xfId="32" applyFont="1" applyFill="1" applyBorder="1">
      <alignment vertical="center"/>
    </xf>
    <xf numFmtId="38" fontId="51" fillId="5" borderId="12" xfId="32" applyFont="1" applyFill="1" applyBorder="1">
      <alignment vertical="center"/>
    </xf>
    <xf numFmtId="38" fontId="51" fillId="5" borderId="39" xfId="32" applyFont="1" applyFill="1" applyBorder="1">
      <alignment vertical="center"/>
    </xf>
    <xf numFmtId="181" fontId="51" fillId="5" borderId="38" xfId="33" applyNumberFormat="1" applyFont="1" applyFill="1" applyBorder="1">
      <alignment vertical="center"/>
    </xf>
    <xf numFmtId="181" fontId="51" fillId="5" borderId="12" xfId="33" applyNumberFormat="1" applyFont="1" applyFill="1" applyBorder="1">
      <alignment vertical="center"/>
    </xf>
    <xf numFmtId="181" fontId="51" fillId="5" borderId="39" xfId="33" applyNumberFormat="1" applyFont="1" applyFill="1" applyBorder="1">
      <alignment vertical="center"/>
    </xf>
    <xf numFmtId="181" fontId="51" fillId="5" borderId="53" xfId="33" applyNumberFormat="1" applyFont="1" applyFill="1" applyBorder="1">
      <alignment vertical="center"/>
    </xf>
    <xf numFmtId="181" fontId="51" fillId="5" borderId="54" xfId="33" applyNumberFormat="1" applyFont="1" applyFill="1" applyBorder="1">
      <alignment vertical="center"/>
    </xf>
    <xf numFmtId="181" fontId="51" fillId="5" borderId="124" xfId="33" applyNumberFormat="1" applyFont="1" applyFill="1" applyBorder="1">
      <alignment vertical="center"/>
    </xf>
    <xf numFmtId="0" fontId="50" fillId="0" borderId="0" xfId="31" applyFont="1">
      <alignment vertical="center"/>
    </xf>
    <xf numFmtId="0" fontId="2" fillId="0" borderId="0" xfId="35">
      <alignment vertical="center"/>
    </xf>
    <xf numFmtId="0" fontId="70" fillId="0" borderId="0" xfId="35" applyFont="1">
      <alignment vertical="center"/>
    </xf>
    <xf numFmtId="0" fontId="22" fillId="0" borderId="0" xfId="0" applyFont="1" applyAlignment="1">
      <alignment horizontal="left" vertical="center"/>
    </xf>
    <xf numFmtId="0" fontId="70" fillId="0" borderId="0" xfId="35" applyFont="1" applyAlignment="1">
      <alignment horizontal="left" vertical="center"/>
    </xf>
    <xf numFmtId="0" fontId="70" fillId="0" borderId="0" xfId="35" applyFont="1" applyAlignment="1"/>
    <xf numFmtId="0" fontId="19" fillId="0" borderId="0" xfId="0" applyFont="1" applyAlignment="1">
      <alignment horizontal="left"/>
    </xf>
    <xf numFmtId="0" fontId="22" fillId="0" borderId="0" xfId="0" applyFont="1" applyAlignment="1">
      <alignment horizontal="left"/>
    </xf>
    <xf numFmtId="0" fontId="70" fillId="0" borderId="0" xfId="35" applyFont="1" applyAlignment="1">
      <alignment horizontal="left"/>
    </xf>
    <xf numFmtId="0" fontId="19" fillId="0" borderId="0" xfId="0" applyFont="1" applyAlignment="1">
      <alignment horizontal="left" vertical="top"/>
    </xf>
    <xf numFmtId="0" fontId="22" fillId="0" borderId="0" xfId="0" applyFont="1" applyAlignment="1">
      <alignment horizontal="center" vertical="center" wrapText="1"/>
    </xf>
    <xf numFmtId="0" fontId="22" fillId="8" borderId="0" xfId="0" applyFont="1" applyFill="1" applyAlignment="1">
      <alignment horizontal="left" vertical="center"/>
    </xf>
    <xf numFmtId="0" fontId="25" fillId="0" borderId="0" xfId="0" applyFont="1">
      <alignment vertical="center"/>
    </xf>
    <xf numFmtId="0" fontId="22" fillId="0" borderId="0" xfId="0" applyFont="1" applyAlignment="1">
      <alignment horizontal="left" vertical="center" wrapText="1"/>
    </xf>
    <xf numFmtId="0" fontId="70" fillId="0" borderId="0" xfId="35" applyFont="1" applyAlignment="1">
      <alignment horizontal="center" vertical="center" wrapText="1"/>
    </xf>
    <xf numFmtId="0" fontId="70" fillId="0" borderId="0" xfId="35" applyFont="1" applyAlignment="1">
      <alignment horizontal="center" vertical="center"/>
    </xf>
    <xf numFmtId="0" fontId="70" fillId="0" borderId="0" xfId="35" applyFont="1" applyAlignment="1">
      <alignment horizontal="left" vertical="center" wrapText="1"/>
    </xf>
    <xf numFmtId="0" fontId="19" fillId="0" borderId="0" xfId="0" applyFont="1" applyAlignment="1">
      <alignment horizontal="left" vertical="center" wrapText="1"/>
    </xf>
    <xf numFmtId="0" fontId="2" fillId="0" borderId="0" xfId="35" applyAlignment="1"/>
    <xf numFmtId="0" fontId="2" fillId="10" borderId="0" xfId="35" applyFill="1" applyAlignment="1">
      <alignment horizontal="center"/>
    </xf>
    <xf numFmtId="0" fontId="72" fillId="0" borderId="0" xfId="35" applyFont="1" applyAlignment="1"/>
    <xf numFmtId="0" fontId="19" fillId="0" borderId="0" xfId="18">
      <alignment vertical="center"/>
    </xf>
    <xf numFmtId="0" fontId="19" fillId="0" borderId="0" xfId="18" applyAlignment="1">
      <alignment horizontal="center" vertical="center"/>
    </xf>
    <xf numFmtId="0" fontId="22" fillId="0" borderId="0" xfId="18" applyFont="1" applyAlignment="1">
      <alignment vertical="top" wrapText="1"/>
    </xf>
    <xf numFmtId="0" fontId="21" fillId="0" borderId="0" xfId="18" applyFont="1" applyAlignment="1">
      <alignment vertical="top" wrapText="1"/>
    </xf>
    <xf numFmtId="0" fontId="19" fillId="0" borderId="0" xfId="18" applyAlignment="1">
      <alignment horizontal="left" vertical="center" wrapText="1"/>
    </xf>
    <xf numFmtId="0" fontId="22" fillId="0" borderId="0" xfId="18" applyFont="1" applyAlignment="1">
      <alignment horizontal="left" vertical="top" wrapText="1"/>
    </xf>
    <xf numFmtId="0" fontId="21" fillId="0" borderId="0" xfId="18" applyFont="1" applyAlignment="1">
      <alignment horizontal="left" vertical="top" wrapText="1"/>
    </xf>
    <xf numFmtId="0" fontId="21" fillId="0" borderId="0" xfId="18" applyFont="1" applyAlignment="1">
      <alignment horizontal="center" vertical="center"/>
    </xf>
    <xf numFmtId="0" fontId="21" fillId="0" borderId="0" xfId="18" applyFont="1">
      <alignment vertical="center"/>
    </xf>
    <xf numFmtId="0" fontId="18" fillId="0" borderId="0" xfId="18" applyFont="1" applyAlignment="1">
      <alignment horizontal="left" vertical="center"/>
    </xf>
    <xf numFmtId="0" fontId="21" fillId="0" borderId="0" xfId="18" applyFont="1" applyAlignment="1">
      <alignment horizontal="left" vertical="center"/>
    </xf>
    <xf numFmtId="0" fontId="73" fillId="0" borderId="0" xfId="18" applyFont="1">
      <alignment vertical="center"/>
    </xf>
    <xf numFmtId="0" fontId="2" fillId="0" borderId="0" xfId="36">
      <alignment vertical="center"/>
    </xf>
    <xf numFmtId="0" fontId="70" fillId="0" borderId="0" xfId="36" applyFont="1">
      <alignment vertical="center"/>
    </xf>
    <xf numFmtId="0" fontId="2" fillId="0" borderId="0" xfId="35" applyAlignment="1">
      <alignment horizontal="left" vertical="center"/>
    </xf>
    <xf numFmtId="0" fontId="75" fillId="0" borderId="0" xfId="36" applyFont="1">
      <alignment vertical="center"/>
    </xf>
    <xf numFmtId="0" fontId="70" fillId="0" borderId="0" xfId="36" applyFont="1" applyAlignment="1">
      <alignment horizontal="left" vertical="center"/>
    </xf>
    <xf numFmtId="0" fontId="25" fillId="7" borderId="0" xfId="0" applyFont="1" applyFill="1" applyAlignment="1">
      <alignment horizontal="center" vertical="center"/>
    </xf>
    <xf numFmtId="0" fontId="25" fillId="0" borderId="0" xfId="0" applyFont="1" applyAlignment="1">
      <alignment horizontal="center" vertical="center"/>
    </xf>
    <xf numFmtId="0" fontId="70" fillId="0" borderId="0" xfId="36" applyFont="1" applyAlignment="1">
      <alignment horizontal="center" vertical="center" wrapText="1"/>
    </xf>
    <xf numFmtId="0" fontId="70" fillId="0" borderId="0" xfId="36" applyFont="1" applyAlignment="1">
      <alignment horizontal="center" vertical="center"/>
    </xf>
    <xf numFmtId="0" fontId="70" fillId="0" borderId="0" xfId="36" applyFont="1" applyAlignment="1">
      <alignment horizontal="left" vertical="center" wrapText="1"/>
    </xf>
    <xf numFmtId="0" fontId="70" fillId="0" borderId="0" xfId="36" applyFont="1" applyAlignment="1"/>
    <xf numFmtId="0" fontId="70" fillId="0" borderId="0" xfId="36" applyFont="1" applyAlignment="1">
      <alignment horizontal="left"/>
    </xf>
    <xf numFmtId="0" fontId="70" fillId="0" borderId="0" xfId="36" applyFont="1" applyAlignment="1">
      <alignment horizontal="center"/>
    </xf>
    <xf numFmtId="0" fontId="76" fillId="0" borderId="0" xfId="36" applyFont="1" applyAlignment="1"/>
    <xf numFmtId="0" fontId="76" fillId="0" borderId="0" xfId="0" applyFont="1" applyAlignment="1">
      <alignment horizontal="left"/>
    </xf>
    <xf numFmtId="0" fontId="76" fillId="0" borderId="0" xfId="36" applyFont="1" applyAlignment="1">
      <alignment horizontal="left"/>
    </xf>
    <xf numFmtId="0" fontId="76" fillId="12" borderId="0" xfId="36" applyFont="1" applyFill="1" applyAlignment="1"/>
    <xf numFmtId="0" fontId="76" fillId="12" borderId="0" xfId="36" applyFont="1" applyFill="1">
      <alignment vertical="center"/>
    </xf>
    <xf numFmtId="0" fontId="22" fillId="7" borderId="0" xfId="0" applyFont="1" applyFill="1" applyAlignment="1">
      <alignment horizontal="left" vertical="center"/>
    </xf>
    <xf numFmtId="0" fontId="2" fillId="0" borderId="0" xfId="36" applyAlignment="1"/>
    <xf numFmtId="0" fontId="78" fillId="0" borderId="0" xfId="36" applyFont="1" applyAlignment="1"/>
    <xf numFmtId="0" fontId="70" fillId="16" borderId="0" xfId="36" applyFont="1" applyFill="1" applyAlignment="1">
      <alignment horizontal="center"/>
    </xf>
    <xf numFmtId="0" fontId="2" fillId="0" borderId="0" xfId="36" applyAlignment="1">
      <alignment horizontal="left" vertical="center"/>
    </xf>
    <xf numFmtId="0" fontId="79" fillId="0" borderId="0" xfId="36" applyFont="1">
      <alignment vertical="center"/>
    </xf>
    <xf numFmtId="0" fontId="79" fillId="0" borderId="10" xfId="36" applyFont="1" applyBorder="1">
      <alignment vertical="center"/>
    </xf>
    <xf numFmtId="0" fontId="79" fillId="0" borderId="11" xfId="36" applyFont="1" applyBorder="1">
      <alignment vertical="center"/>
    </xf>
    <xf numFmtId="0" fontId="79" fillId="0" borderId="5" xfId="36" applyFont="1" applyBorder="1">
      <alignment vertical="center"/>
    </xf>
    <xf numFmtId="0" fontId="23" fillId="0" borderId="0" xfId="36" applyFont="1">
      <alignment vertical="center"/>
    </xf>
    <xf numFmtId="49" fontId="23" fillId="0" borderId="10" xfId="36" applyNumberFormat="1" applyFont="1" applyBorder="1" applyAlignment="1">
      <alignment horizontal="center" vertical="center"/>
    </xf>
    <xf numFmtId="0" fontId="79" fillId="0" borderId="1" xfId="36" applyFont="1" applyBorder="1">
      <alignment vertical="center"/>
    </xf>
    <xf numFmtId="0" fontId="79" fillId="0" borderId="2" xfId="36" applyFont="1" applyBorder="1">
      <alignment vertical="center"/>
    </xf>
    <xf numFmtId="49" fontId="23" fillId="0" borderId="0" xfId="36" applyNumberFormat="1" applyFont="1" applyAlignment="1">
      <alignment vertical="center" shrinkToFit="1"/>
    </xf>
    <xf numFmtId="0" fontId="23" fillId="0" borderId="0" xfId="36" applyFont="1" applyAlignment="1">
      <alignment horizontal="center" vertical="center" shrinkToFit="1"/>
    </xf>
    <xf numFmtId="49" fontId="23" fillId="0" borderId="0" xfId="36" applyNumberFormat="1" applyFont="1" applyAlignment="1">
      <alignment horizontal="center" vertical="center"/>
    </xf>
    <xf numFmtId="0" fontId="79" fillId="11" borderId="9" xfId="36" applyFont="1" applyFill="1" applyBorder="1">
      <alignment vertical="center"/>
    </xf>
    <xf numFmtId="0" fontId="79" fillId="11" borderId="10" xfId="36" applyFont="1" applyFill="1" applyBorder="1">
      <alignment vertical="center"/>
    </xf>
    <xf numFmtId="0" fontId="23" fillId="0" borderId="11" xfId="36" applyFont="1" applyBorder="1" applyAlignment="1">
      <alignment horizontal="center" vertical="center"/>
    </xf>
    <xf numFmtId="186" fontId="79" fillId="0" borderId="0" xfId="36" applyNumberFormat="1" applyFont="1" applyAlignment="1">
      <alignment horizontal="center" vertical="center"/>
    </xf>
    <xf numFmtId="0" fontId="23" fillId="0" borderId="0" xfId="36" applyFont="1" applyAlignment="1">
      <alignment horizontal="center" vertical="center"/>
    </xf>
    <xf numFmtId="0" fontId="79" fillId="0" borderId="0" xfId="36" applyFont="1" applyAlignment="1">
      <alignment horizontal="center" vertical="center"/>
    </xf>
    <xf numFmtId="49" fontId="23" fillId="0" borderId="0" xfId="36" applyNumberFormat="1" applyFont="1" applyAlignment="1">
      <alignment horizontal="center" vertical="center" shrinkToFit="1"/>
    </xf>
    <xf numFmtId="186" fontId="23" fillId="0" borderId="0" xfId="36" applyNumberFormat="1" applyFont="1" applyAlignment="1">
      <alignment horizontal="center" vertical="center" shrinkToFit="1"/>
    </xf>
    <xf numFmtId="0" fontId="23" fillId="11" borderId="9" xfId="36" applyFont="1" applyFill="1" applyBorder="1" applyAlignment="1">
      <alignment horizontal="left" vertical="center"/>
    </xf>
    <xf numFmtId="0" fontId="79" fillId="11" borderId="11" xfId="36" applyFont="1" applyFill="1" applyBorder="1">
      <alignment vertical="center"/>
    </xf>
    <xf numFmtId="0" fontId="23" fillId="3" borderId="9" xfId="36" applyFont="1" applyFill="1" applyBorder="1" applyAlignment="1">
      <alignment horizontal="left" vertical="center"/>
    </xf>
    <xf numFmtId="0" fontId="79" fillId="3" borderId="10" xfId="36" applyFont="1" applyFill="1" applyBorder="1">
      <alignment vertical="center"/>
    </xf>
    <xf numFmtId="0" fontId="79" fillId="3" borderId="11" xfId="36" applyFont="1" applyFill="1" applyBorder="1">
      <alignment vertical="center"/>
    </xf>
    <xf numFmtId="0" fontId="23" fillId="0" borderId="4" xfId="36" applyFont="1" applyBorder="1" applyAlignment="1">
      <alignment horizontal="center" vertical="center"/>
    </xf>
    <xf numFmtId="0" fontId="23" fillId="0" borderId="7" xfId="36" applyFont="1" applyBorder="1" applyAlignment="1">
      <alignment horizontal="center" vertical="center"/>
    </xf>
    <xf numFmtId="0" fontId="23" fillId="0" borderId="0" xfId="36" applyFont="1" applyAlignment="1">
      <alignment horizontal="center" vertical="center" wrapText="1"/>
    </xf>
    <xf numFmtId="0" fontId="23" fillId="0" borderId="0" xfId="36" applyFont="1" applyAlignment="1">
      <alignment vertical="center" wrapText="1"/>
    </xf>
    <xf numFmtId="3" fontId="23" fillId="0" borderId="0" xfId="36" applyNumberFormat="1" applyFont="1" applyAlignment="1">
      <alignment horizontal="center" vertical="center" wrapText="1"/>
    </xf>
    <xf numFmtId="0" fontId="79" fillId="0" borderId="0" xfId="36" applyFont="1" applyAlignment="1">
      <alignment horizontal="left" vertical="center"/>
    </xf>
    <xf numFmtId="0" fontId="23" fillId="0" borderId="0" xfId="36" applyFont="1" applyAlignment="1">
      <alignment horizontal="left" vertical="center"/>
    </xf>
    <xf numFmtId="3" fontId="23" fillId="0" borderId="0" xfId="36" applyNumberFormat="1" applyFont="1" applyAlignment="1">
      <alignment horizontal="left" vertical="center"/>
    </xf>
    <xf numFmtId="0" fontId="79" fillId="11" borderId="3" xfId="36" applyFont="1" applyFill="1" applyBorder="1" applyAlignment="1">
      <alignment horizontal="center" vertical="center"/>
    </xf>
    <xf numFmtId="0" fontId="79" fillId="11" borderId="0" xfId="36" applyFont="1" applyFill="1" applyAlignment="1">
      <alignment horizontal="center" vertical="center"/>
    </xf>
    <xf numFmtId="0" fontId="79" fillId="15" borderId="3" xfId="36" applyFont="1" applyFill="1" applyBorder="1" applyAlignment="1">
      <alignment horizontal="center" vertical="center"/>
    </xf>
    <xf numFmtId="0" fontId="79" fillId="15" borderId="0" xfId="36" applyFont="1" applyFill="1" applyAlignment="1">
      <alignment horizontal="center" vertical="center"/>
    </xf>
    <xf numFmtId="0" fontId="79" fillId="15" borderId="4" xfId="36" applyFont="1" applyFill="1" applyBorder="1" applyAlignment="1">
      <alignment horizontal="center" vertical="center"/>
    </xf>
    <xf numFmtId="0" fontId="79" fillId="0" borderId="3" xfId="36" applyFont="1" applyBorder="1" applyAlignment="1">
      <alignment horizontal="center" vertical="center"/>
    </xf>
    <xf numFmtId="0" fontId="84" fillId="0" borderId="0" xfId="36" applyFont="1">
      <alignment vertical="center"/>
    </xf>
    <xf numFmtId="0" fontId="79" fillId="7" borderId="3" xfId="36" applyFont="1" applyFill="1" applyBorder="1" applyAlignment="1">
      <alignment horizontal="center" vertical="center"/>
    </xf>
    <xf numFmtId="0" fontId="79" fillId="7" borderId="6" xfId="36" applyFont="1" applyFill="1" applyBorder="1" applyAlignment="1">
      <alignment horizontal="center" vertical="center"/>
    </xf>
    <xf numFmtId="0" fontId="84" fillId="11" borderId="6" xfId="36" applyFont="1" applyFill="1" applyBorder="1" applyAlignment="1">
      <alignment horizontal="center" vertical="center"/>
    </xf>
    <xf numFmtId="0" fontId="84" fillId="11" borderId="7" xfId="36" applyFont="1" applyFill="1" applyBorder="1" applyAlignment="1">
      <alignment horizontal="center" vertical="center"/>
    </xf>
    <xf numFmtId="0" fontId="79" fillId="9" borderId="133" xfId="36" applyFont="1" applyFill="1" applyBorder="1" applyAlignment="1">
      <alignment horizontal="left" vertical="center" wrapText="1"/>
    </xf>
    <xf numFmtId="0" fontId="23" fillId="0" borderId="0" xfId="0" applyFont="1" applyAlignment="1">
      <alignment horizontal="left"/>
    </xf>
    <xf numFmtId="0" fontId="85" fillId="0" borderId="0" xfId="0" applyFont="1" applyAlignment="1">
      <alignment horizontal="left"/>
    </xf>
    <xf numFmtId="0" fontId="23" fillId="0" borderId="0" xfId="0" applyFont="1" applyAlignment="1">
      <alignment horizontal="left" vertical="center"/>
    </xf>
    <xf numFmtId="0" fontId="84" fillId="0" borderId="0" xfId="36" applyFont="1" applyAlignment="1">
      <alignment horizontal="center" vertical="center"/>
    </xf>
    <xf numFmtId="0" fontId="84" fillId="0" borderId="0" xfId="36" applyFont="1" applyAlignment="1">
      <alignment horizontal="left" vertical="center"/>
    </xf>
    <xf numFmtId="0" fontId="84" fillId="0" borderId="0" xfId="36" applyFont="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vertical="center" wrapText="1"/>
    </xf>
    <xf numFmtId="0" fontId="84" fillId="0" borderId="0" xfId="36" applyFont="1" applyAlignment="1">
      <alignment horizontal="left" vertical="center" wrapText="1"/>
    </xf>
    <xf numFmtId="0" fontId="84" fillId="0" borderId="0" xfId="36" applyFont="1" applyAlignment="1"/>
    <xf numFmtId="0" fontId="84" fillId="13" borderId="1" xfId="36" applyFont="1" applyFill="1" applyBorder="1" applyAlignment="1">
      <alignment horizontal="center" vertical="center"/>
    </xf>
    <xf numFmtId="0" fontId="84" fillId="13" borderId="2" xfId="36" applyFont="1" applyFill="1" applyBorder="1" applyAlignment="1">
      <alignment horizontal="center" vertical="center"/>
    </xf>
    <xf numFmtId="0" fontId="23" fillId="13" borderId="2" xfId="0" applyFont="1" applyFill="1" applyBorder="1" applyAlignment="1">
      <alignment horizontal="left" vertical="center"/>
    </xf>
    <xf numFmtId="0" fontId="23" fillId="13" borderId="2" xfId="0" applyFont="1" applyFill="1" applyBorder="1">
      <alignment vertical="center"/>
    </xf>
    <xf numFmtId="0" fontId="84" fillId="13" borderId="8" xfId="36" applyFont="1" applyFill="1" applyBorder="1" applyAlignment="1">
      <alignment horizontal="center" vertical="center"/>
    </xf>
    <xf numFmtId="0" fontId="23" fillId="12" borderId="4" xfId="0" applyFont="1" applyFill="1" applyBorder="1" applyAlignment="1">
      <alignment horizontal="left" vertical="center"/>
    </xf>
    <xf numFmtId="0" fontId="84" fillId="12" borderId="3" xfId="36" applyFont="1" applyFill="1" applyBorder="1" applyAlignment="1">
      <alignment horizontal="left" vertical="center"/>
    </xf>
    <xf numFmtId="0" fontId="84" fillId="12" borderId="0" xfId="36" applyFont="1" applyFill="1" applyAlignment="1">
      <alignment horizontal="left" vertical="center"/>
    </xf>
    <xf numFmtId="0" fontId="23" fillId="12" borderId="0" xfId="0" applyFont="1" applyFill="1" applyAlignment="1">
      <alignment horizontal="left" vertical="center"/>
    </xf>
    <xf numFmtId="0" fontId="84" fillId="12" borderId="6" xfId="36" applyFont="1" applyFill="1" applyBorder="1" applyAlignment="1">
      <alignment horizontal="left" vertical="center"/>
    </xf>
    <xf numFmtId="0" fontId="23" fillId="12" borderId="5" xfId="0" applyFont="1" applyFill="1" applyBorder="1" applyAlignment="1">
      <alignment horizontal="left" vertical="center"/>
    </xf>
    <xf numFmtId="0" fontId="23" fillId="12" borderId="7" xfId="0" applyFont="1" applyFill="1" applyBorder="1" applyAlignment="1">
      <alignment horizontal="left" vertical="center"/>
    </xf>
    <xf numFmtId="0" fontId="23" fillId="0" borderId="0" xfId="0" applyFont="1" applyAlignment="1">
      <alignment horizontal="center" vertical="center" wrapText="1"/>
    </xf>
    <xf numFmtId="0" fontId="49" fillId="0" borderId="0" xfId="18" applyFont="1">
      <alignment vertical="center"/>
    </xf>
    <xf numFmtId="0" fontId="23" fillId="0" borderId="0" xfId="18" applyFont="1" applyAlignment="1">
      <alignment horizontal="center" vertical="center"/>
    </xf>
    <xf numFmtId="0" fontId="23" fillId="0" borderId="0" xfId="18" applyFont="1" applyAlignment="1">
      <alignment horizontal="left" vertical="center"/>
    </xf>
    <xf numFmtId="0" fontId="80" fillId="0" borderId="0" xfId="18" applyFont="1" applyAlignment="1">
      <alignment horizontal="left" vertical="top" wrapText="1"/>
    </xf>
    <xf numFmtId="0" fontId="80" fillId="0" borderId="0" xfId="18" applyFont="1" applyAlignment="1">
      <alignment vertical="top" wrapText="1"/>
    </xf>
    <xf numFmtId="0" fontId="80" fillId="0" borderId="9" xfId="18" applyFont="1" applyBorder="1">
      <alignment vertical="center"/>
    </xf>
    <xf numFmtId="0" fontId="80" fillId="0" borderId="0" xfId="18" applyFont="1">
      <alignment vertical="center"/>
    </xf>
    <xf numFmtId="0" fontId="80" fillId="0" borderId="1" xfId="18" applyFont="1" applyBorder="1" applyAlignment="1">
      <alignment horizontal="center" vertical="center"/>
    </xf>
    <xf numFmtId="0" fontId="80" fillId="0" borderId="3" xfId="18" applyFont="1" applyBorder="1" applyAlignment="1">
      <alignment horizontal="center" vertical="center"/>
    </xf>
    <xf numFmtId="0" fontId="80" fillId="0" borderId="0" xfId="18" applyFont="1" applyAlignment="1">
      <alignment horizontal="left" vertical="center"/>
    </xf>
    <xf numFmtId="0" fontId="80" fillId="0" borderId="0" xfId="18" applyFont="1" applyAlignment="1">
      <alignment horizontal="center" vertical="center"/>
    </xf>
    <xf numFmtId="0" fontId="80" fillId="0" borderId="6" xfId="18" applyFont="1" applyBorder="1" applyAlignment="1">
      <alignment horizontal="center" vertical="center"/>
    </xf>
    <xf numFmtId="0" fontId="86" fillId="0" borderId="0" xfId="18" applyFont="1" applyAlignment="1">
      <alignment horizontal="left" vertical="center"/>
    </xf>
    <xf numFmtId="0" fontId="23" fillId="0" borderId="0" xfId="18" applyFont="1" applyAlignment="1">
      <alignment horizontal="left" vertical="center" wrapText="1"/>
    </xf>
    <xf numFmtId="0" fontId="23" fillId="0" borderId="0" xfId="18" applyFont="1" applyAlignment="1">
      <alignment horizontal="left" vertical="top" wrapText="1"/>
    </xf>
    <xf numFmtId="0" fontId="23" fillId="0" borderId="0" xfId="18" applyFont="1" applyAlignment="1">
      <alignment vertical="top" wrapText="1"/>
    </xf>
    <xf numFmtId="0" fontId="23" fillId="0" borderId="131" xfId="18" applyFont="1" applyBorder="1">
      <alignment vertical="center"/>
    </xf>
    <xf numFmtId="0" fontId="23" fillId="0" borderId="130" xfId="18" applyFont="1" applyBorder="1">
      <alignment vertical="center"/>
    </xf>
    <xf numFmtId="0" fontId="23" fillId="0" borderId="130" xfId="18" applyFont="1" applyBorder="1" applyAlignment="1">
      <alignment vertical="top" wrapText="1"/>
    </xf>
    <xf numFmtId="0" fontId="23" fillId="0" borderId="129" xfId="18" applyFont="1" applyBorder="1" applyAlignment="1">
      <alignment vertical="top" wrapText="1"/>
    </xf>
    <xf numFmtId="0" fontId="23" fillId="0" borderId="35" xfId="18" applyFont="1" applyBorder="1" applyAlignment="1">
      <alignment vertical="center" wrapText="1"/>
    </xf>
    <xf numFmtId="0" fontId="23" fillId="0" borderId="128" xfId="18" applyFont="1" applyBorder="1" applyAlignment="1">
      <alignment horizontal="right" vertical="center"/>
    </xf>
    <xf numFmtId="0" fontId="23" fillId="0" borderId="0" xfId="18" applyFont="1" applyAlignment="1">
      <alignment horizontal="right" vertical="center"/>
    </xf>
    <xf numFmtId="0" fontId="23" fillId="0" borderId="35" xfId="18" applyFont="1" applyBorder="1" applyAlignment="1">
      <alignment horizontal="right" vertical="center"/>
    </xf>
    <xf numFmtId="0" fontId="23" fillId="0" borderId="128" xfId="18" applyFont="1" applyBorder="1">
      <alignment vertical="center"/>
    </xf>
    <xf numFmtId="0" fontId="23" fillId="0" borderId="5" xfId="18" applyFont="1" applyBorder="1">
      <alignment vertical="center"/>
    </xf>
    <xf numFmtId="0" fontId="23" fillId="0" borderId="35" xfId="18" applyFont="1" applyBorder="1">
      <alignment vertical="center"/>
    </xf>
    <xf numFmtId="0" fontId="23" fillId="0" borderId="127" xfId="18" applyFont="1" applyBorder="1">
      <alignment vertical="center"/>
    </xf>
    <xf numFmtId="0" fontId="23" fillId="0" borderId="126" xfId="18" applyFont="1" applyBorder="1">
      <alignment vertical="center"/>
    </xf>
    <xf numFmtId="0" fontId="23" fillId="0" borderId="125" xfId="18" applyFont="1" applyBorder="1" applyAlignment="1">
      <alignment horizontal="right" vertical="center"/>
    </xf>
    <xf numFmtId="0" fontId="79" fillId="0" borderId="0" xfId="35" applyFont="1">
      <alignment vertical="center"/>
    </xf>
    <xf numFmtId="0" fontId="79" fillId="0" borderId="5" xfId="35" applyFont="1" applyBorder="1">
      <alignment vertical="center"/>
    </xf>
    <xf numFmtId="0" fontId="23" fillId="0" borderId="0" xfId="35" applyFont="1">
      <alignment vertical="center"/>
    </xf>
    <xf numFmtId="0" fontId="79" fillId="0" borderId="0" xfId="35" applyFont="1" applyAlignment="1">
      <alignment horizontal="left" vertical="center"/>
    </xf>
    <xf numFmtId="0" fontId="79" fillId="11" borderId="3" xfId="35" applyFont="1" applyFill="1" applyBorder="1" applyAlignment="1">
      <alignment horizontal="center" vertical="center"/>
    </xf>
    <xf numFmtId="0" fontId="79" fillId="11" borderId="0" xfId="35" applyFont="1" applyFill="1" applyAlignment="1">
      <alignment horizontal="center" vertical="center"/>
    </xf>
    <xf numFmtId="0" fontId="79" fillId="15" borderId="3" xfId="35" applyFont="1" applyFill="1" applyBorder="1" applyAlignment="1">
      <alignment horizontal="center" vertical="center"/>
    </xf>
    <xf numFmtId="0" fontId="79" fillId="15" borderId="4" xfId="35" applyFont="1" applyFill="1" applyBorder="1" applyAlignment="1">
      <alignment horizontal="center" vertical="center"/>
    </xf>
    <xf numFmtId="0" fontId="79" fillId="0" borderId="3" xfId="35" applyFont="1" applyBorder="1" applyAlignment="1">
      <alignment horizontal="center" vertical="center"/>
    </xf>
    <xf numFmtId="0" fontId="79" fillId="7" borderId="3" xfId="35" applyFont="1" applyFill="1" applyBorder="1" applyAlignment="1">
      <alignment horizontal="center" vertical="center"/>
    </xf>
    <xf numFmtId="0" fontId="79" fillId="7" borderId="6" xfId="35" applyFont="1" applyFill="1" applyBorder="1" applyAlignment="1">
      <alignment horizontal="center" vertical="center"/>
    </xf>
    <xf numFmtId="0" fontId="90" fillId="0" borderId="0" xfId="36" applyFont="1">
      <alignment vertical="center"/>
    </xf>
    <xf numFmtId="0" fontId="79" fillId="9" borderId="133" xfId="35" applyFont="1" applyFill="1" applyBorder="1" applyAlignment="1">
      <alignment horizontal="left" vertical="center" wrapText="1"/>
    </xf>
    <xf numFmtId="0" fontId="84" fillId="0" borderId="0" xfId="35" applyFont="1">
      <alignment vertical="center"/>
    </xf>
    <xf numFmtId="0" fontId="84" fillId="0" borderId="0" xfId="35" applyFont="1" applyAlignment="1">
      <alignment horizontal="center" vertical="center"/>
    </xf>
    <xf numFmtId="0" fontId="84" fillId="0" borderId="0" xfId="35" applyFont="1" applyAlignment="1">
      <alignment horizontal="left" vertical="center"/>
    </xf>
    <xf numFmtId="0" fontId="84" fillId="0" borderId="0" xfId="35" applyFont="1" applyAlignment="1">
      <alignment horizontal="center" vertical="center" wrapText="1"/>
    </xf>
    <xf numFmtId="0" fontId="23" fillId="0" borderId="0" xfId="0" applyFont="1">
      <alignment vertical="center"/>
    </xf>
    <xf numFmtId="0" fontId="84" fillId="0" borderId="0" xfId="35" applyFont="1" applyAlignment="1"/>
    <xf numFmtId="0" fontId="84" fillId="0" borderId="0" xfId="35" applyFont="1" applyAlignment="1">
      <alignment horizontal="left" vertical="center" wrapText="1"/>
    </xf>
    <xf numFmtId="0" fontId="84" fillId="13" borderId="1" xfId="35" applyFont="1" applyFill="1" applyBorder="1" applyAlignment="1">
      <alignment horizontal="center" vertical="center"/>
    </xf>
    <xf numFmtId="0" fontId="84" fillId="13" borderId="2" xfId="35" applyFont="1" applyFill="1" applyBorder="1" applyAlignment="1">
      <alignment horizontal="center" vertical="center"/>
    </xf>
    <xf numFmtId="0" fontId="84" fillId="12" borderId="3" xfId="35" applyFont="1" applyFill="1" applyBorder="1" applyAlignment="1">
      <alignment horizontal="left" vertical="center"/>
    </xf>
    <xf numFmtId="0" fontId="84" fillId="12" borderId="0" xfId="35" applyFont="1" applyFill="1" applyAlignment="1">
      <alignment horizontal="left" vertical="center"/>
    </xf>
    <xf numFmtId="0" fontId="84" fillId="12" borderId="6" xfId="35" applyFont="1" applyFill="1" applyBorder="1" applyAlignment="1">
      <alignment horizontal="left" vertical="center"/>
    </xf>
    <xf numFmtId="0" fontId="92" fillId="0" borderId="0" xfId="0" applyFont="1" applyAlignment="1">
      <alignment horizontal="left" vertical="center" wrapText="1"/>
    </xf>
    <xf numFmtId="0" fontId="79" fillId="0" borderId="133" xfId="36" applyFont="1" applyBorder="1" applyAlignment="1">
      <alignment horizontal="left" vertical="top" wrapText="1"/>
    </xf>
    <xf numFmtId="0" fontId="84" fillId="0" borderId="0" xfId="36" applyFont="1" applyAlignment="1">
      <alignment horizontal="left" vertical="top" wrapText="1"/>
    </xf>
    <xf numFmtId="0" fontId="90" fillId="0" borderId="0" xfId="36" applyFont="1" applyAlignment="1">
      <alignment vertical="top" wrapText="1"/>
    </xf>
    <xf numFmtId="0" fontId="79" fillId="0" borderId="133" xfId="35" applyFont="1" applyBorder="1" applyAlignment="1">
      <alignment horizontal="left" vertical="top" wrapText="1"/>
    </xf>
    <xf numFmtId="0" fontId="79" fillId="0" borderId="0" xfId="35" applyFont="1" applyAlignment="1">
      <alignment horizontal="center"/>
    </xf>
    <xf numFmtId="0" fontId="84" fillId="0" borderId="7" xfId="35" applyFont="1" applyBorder="1" applyAlignment="1">
      <alignment horizontal="left" vertical="center"/>
    </xf>
    <xf numFmtId="0" fontId="84" fillId="0" borderId="7" xfId="35" applyFont="1" applyBorder="1" applyAlignment="1">
      <alignment horizontal="left" vertical="center" wrapText="1"/>
    </xf>
    <xf numFmtId="0" fontId="23" fillId="0" borderId="7" xfId="0" applyFont="1" applyBorder="1" applyAlignment="1">
      <alignment horizontal="left" vertical="center" wrapText="1"/>
    </xf>
    <xf numFmtId="0" fontId="23" fillId="9" borderId="3" xfId="0" applyFont="1" applyFill="1" applyBorder="1" applyAlignment="1">
      <alignment horizontal="center" vertical="center" wrapText="1"/>
    </xf>
    <xf numFmtId="0" fontId="84" fillId="8" borderId="0" xfId="35" applyFont="1" applyFill="1">
      <alignment vertical="center"/>
    </xf>
    <xf numFmtId="0" fontId="84" fillId="8" borderId="8" xfId="35" applyFont="1" applyFill="1" applyBorder="1" applyAlignment="1">
      <alignment horizontal="left" vertical="center" wrapText="1"/>
    </xf>
    <xf numFmtId="0" fontId="23" fillId="8" borderId="8" xfId="0" applyFont="1" applyFill="1" applyBorder="1" applyAlignment="1">
      <alignment horizontal="left" vertical="center" wrapText="1"/>
    </xf>
    <xf numFmtId="0" fontId="23" fillId="9" borderId="6" xfId="0" applyFont="1" applyFill="1" applyBorder="1" applyAlignment="1">
      <alignment horizontal="center" vertical="center" wrapText="1"/>
    </xf>
    <xf numFmtId="0" fontId="23" fillId="8" borderId="5" xfId="0" applyFont="1" applyFill="1" applyBorder="1" applyAlignment="1">
      <alignment horizontal="center" vertical="center" wrapText="1"/>
    </xf>
    <xf numFmtId="0" fontId="79" fillId="0" borderId="0" xfId="36" applyFont="1" applyAlignment="1">
      <alignment horizontal="center"/>
    </xf>
    <xf numFmtId="0" fontId="23" fillId="0" borderId="0" xfId="0" applyFont="1" applyAlignment="1"/>
    <xf numFmtId="0" fontId="84" fillId="7" borderId="7" xfId="36" applyFont="1" applyFill="1" applyBorder="1" applyAlignment="1">
      <alignment horizontal="left" vertical="center"/>
    </xf>
    <xf numFmtId="0" fontId="84" fillId="7" borderId="7" xfId="36" applyFont="1" applyFill="1" applyBorder="1" applyAlignment="1">
      <alignment horizontal="left" vertical="center" wrapText="1"/>
    </xf>
    <xf numFmtId="0" fontId="23" fillId="7" borderId="7" xfId="0" applyFont="1" applyFill="1" applyBorder="1" applyAlignment="1">
      <alignment horizontal="left" vertical="center" wrapText="1"/>
    </xf>
    <xf numFmtId="0" fontId="23" fillId="11" borderId="3" xfId="0" applyFont="1" applyFill="1" applyBorder="1" applyAlignment="1">
      <alignment horizontal="center" vertical="center" wrapText="1"/>
    </xf>
    <xf numFmtId="0" fontId="84" fillId="7" borderId="0" xfId="36" applyFont="1" applyFill="1">
      <alignment vertical="center"/>
    </xf>
    <xf numFmtId="0" fontId="84" fillId="7" borderId="8" xfId="36" applyFont="1" applyFill="1" applyBorder="1" applyAlignment="1">
      <alignment horizontal="left" vertical="center" wrapText="1"/>
    </xf>
    <xf numFmtId="0" fontId="23" fillId="7" borderId="8" xfId="0" applyFont="1" applyFill="1" applyBorder="1" applyAlignment="1">
      <alignment horizontal="left" vertical="center" wrapText="1"/>
    </xf>
    <xf numFmtId="0" fontId="23" fillId="11" borderId="6"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84" fillId="13" borderId="10" xfId="36" applyFont="1" applyFill="1" applyBorder="1" applyAlignment="1">
      <alignment horizontal="center" vertical="center"/>
    </xf>
    <xf numFmtId="0" fontId="84" fillId="13" borderId="11" xfId="36" applyFont="1" applyFill="1" applyBorder="1" applyAlignment="1">
      <alignment horizontal="center" vertical="center"/>
    </xf>
    <xf numFmtId="0" fontId="84" fillId="13" borderId="6" xfId="36" applyFont="1" applyFill="1" applyBorder="1" applyAlignment="1">
      <alignment horizontal="center" vertical="center"/>
    </xf>
    <xf numFmtId="0" fontId="84" fillId="13" borderId="5" xfId="36" applyFont="1" applyFill="1" applyBorder="1" applyAlignment="1">
      <alignment horizontal="center" vertical="center"/>
    </xf>
    <xf numFmtId="0" fontId="84" fillId="13" borderId="7" xfId="36" applyFont="1" applyFill="1" applyBorder="1" applyAlignment="1">
      <alignment horizontal="center" vertical="center"/>
    </xf>
    <xf numFmtId="0" fontId="94" fillId="0" borderId="0" xfId="36" applyFont="1">
      <alignment vertical="center"/>
    </xf>
    <xf numFmtId="0" fontId="23" fillId="12" borderId="6" xfId="0" applyFont="1" applyFill="1" applyBorder="1" applyAlignment="1">
      <alignment horizontal="left" vertical="center"/>
    </xf>
    <xf numFmtId="0" fontId="23" fillId="12" borderId="5" xfId="0" applyFont="1" applyFill="1" applyBorder="1" applyAlignment="1">
      <alignment horizontal="left" vertical="center"/>
    </xf>
    <xf numFmtId="0" fontId="23" fillId="12" borderId="7" xfId="0" applyFont="1" applyFill="1" applyBorder="1" applyAlignment="1">
      <alignment horizontal="left" vertical="center"/>
    </xf>
    <xf numFmtId="38" fontId="23" fillId="7" borderId="6" xfId="3" applyFont="1" applyFill="1" applyBorder="1" applyAlignment="1">
      <alignment horizontal="right" vertical="center"/>
    </xf>
    <xf numFmtId="38" fontId="23" fillId="7" borderId="5" xfId="3" applyFont="1" applyFill="1" applyBorder="1" applyAlignment="1">
      <alignment horizontal="right" vertical="center"/>
    </xf>
    <xf numFmtId="38" fontId="23" fillId="7" borderId="7" xfId="3" applyFont="1" applyFill="1" applyBorder="1" applyAlignment="1">
      <alignment horizontal="right" vertical="center"/>
    </xf>
    <xf numFmtId="38" fontId="82" fillId="0" borderId="6" xfId="3" applyFont="1" applyFill="1" applyBorder="1" applyAlignment="1">
      <alignment horizontal="right" vertical="center"/>
    </xf>
    <xf numFmtId="38" fontId="82" fillId="0" borderId="5" xfId="3" applyFont="1" applyFill="1" applyBorder="1" applyAlignment="1">
      <alignment horizontal="right" vertical="center"/>
    </xf>
    <xf numFmtId="38" fontId="82" fillId="0" borderId="7" xfId="3" applyFont="1" applyFill="1" applyBorder="1" applyAlignment="1">
      <alignment horizontal="right" vertical="center"/>
    </xf>
    <xf numFmtId="38" fontId="23" fillId="7" borderId="1" xfId="3" applyFont="1" applyFill="1" applyBorder="1" applyAlignment="1">
      <alignment horizontal="right" vertical="center"/>
    </xf>
    <xf numFmtId="38" fontId="23" fillId="7" borderId="2" xfId="3" applyFont="1" applyFill="1" applyBorder="1" applyAlignment="1">
      <alignment horizontal="right" vertical="center"/>
    </xf>
    <xf numFmtId="38" fontId="23" fillId="7" borderId="8" xfId="3" applyFont="1" applyFill="1" applyBorder="1" applyAlignment="1">
      <alignment horizontal="right" vertical="center"/>
    </xf>
    <xf numFmtId="38" fontId="82" fillId="7" borderId="6" xfId="3" applyFont="1" applyFill="1" applyBorder="1" applyAlignment="1">
      <alignment horizontal="right" vertical="center"/>
    </xf>
    <xf numFmtId="38" fontId="82" fillId="7" borderId="5" xfId="3" applyFont="1" applyFill="1" applyBorder="1" applyAlignment="1">
      <alignment horizontal="right" vertical="center"/>
    </xf>
    <xf numFmtId="38" fontId="82" fillId="7" borderId="7" xfId="3" applyFont="1" applyFill="1" applyBorder="1" applyAlignment="1">
      <alignment horizontal="right" vertical="center"/>
    </xf>
    <xf numFmtId="0" fontId="23" fillId="12" borderId="1" xfId="0" applyFont="1" applyFill="1" applyBorder="1" applyAlignment="1">
      <alignment horizontal="left" vertical="center" wrapText="1"/>
    </xf>
    <xf numFmtId="0" fontId="23" fillId="12" borderId="2" xfId="0" applyFont="1" applyFill="1" applyBorder="1" applyAlignment="1">
      <alignment horizontal="left" vertical="center" wrapText="1"/>
    </xf>
    <xf numFmtId="0" fontId="23" fillId="12" borderId="8" xfId="0" applyFont="1" applyFill="1" applyBorder="1" applyAlignment="1">
      <alignment horizontal="left" vertical="center" wrapText="1"/>
    </xf>
    <xf numFmtId="0" fontId="82" fillId="0" borderId="12" xfId="0" applyFont="1" applyBorder="1" applyAlignment="1">
      <alignment horizontal="left" vertical="top" wrapText="1"/>
    </xf>
    <xf numFmtId="0" fontId="23" fillId="12" borderId="9" xfId="0" applyFont="1" applyFill="1" applyBorder="1" applyAlignment="1">
      <alignment horizontal="left" vertical="center" shrinkToFit="1"/>
    </xf>
    <xf numFmtId="0" fontId="23" fillId="12" borderId="10" xfId="0" applyFont="1" applyFill="1" applyBorder="1" applyAlignment="1">
      <alignment horizontal="left" vertical="center" shrinkToFit="1"/>
    </xf>
    <xf numFmtId="0" fontId="23" fillId="12" borderId="11" xfId="0" applyFont="1" applyFill="1" applyBorder="1" applyAlignment="1">
      <alignment horizontal="left" vertical="center" shrinkToFit="1"/>
    </xf>
    <xf numFmtId="0" fontId="82" fillId="0" borderId="12" xfId="0" applyFont="1" applyBorder="1" applyAlignment="1">
      <alignment horizontal="left" vertical="top" wrapText="1" shrinkToFit="1"/>
    </xf>
    <xf numFmtId="186" fontId="83" fillId="0" borderId="10" xfId="36" applyNumberFormat="1" applyFont="1" applyBorder="1">
      <alignment vertical="center"/>
    </xf>
    <xf numFmtId="186" fontId="83" fillId="0" borderId="11" xfId="36" applyNumberFormat="1" applyFont="1" applyBorder="1">
      <alignment vertical="center"/>
    </xf>
    <xf numFmtId="0" fontId="23" fillId="11" borderId="9" xfId="0" applyFont="1" applyFill="1" applyBorder="1" applyAlignment="1">
      <alignment horizontal="left" vertical="center"/>
    </xf>
    <xf numFmtId="0" fontId="23" fillId="11" borderId="10" xfId="0" applyFont="1" applyFill="1" applyBorder="1" applyAlignment="1">
      <alignment horizontal="left" vertical="center"/>
    </xf>
    <xf numFmtId="0" fontId="23" fillId="11" borderId="11" xfId="0" applyFont="1" applyFill="1" applyBorder="1" applyAlignment="1">
      <alignment horizontal="left" vertical="center"/>
    </xf>
    <xf numFmtId="0" fontId="74" fillId="12" borderId="0" xfId="36" applyFont="1" applyFill="1" applyAlignment="1">
      <alignment horizontal="center"/>
    </xf>
    <xf numFmtId="0" fontId="93" fillId="13" borderId="9" xfId="36" applyFont="1" applyFill="1" applyBorder="1">
      <alignment vertical="center"/>
    </xf>
    <xf numFmtId="0" fontId="93" fillId="13" borderId="10" xfId="36" applyFont="1" applyFill="1" applyBorder="1">
      <alignment vertical="center"/>
    </xf>
    <xf numFmtId="0" fontId="2" fillId="0" borderId="10" xfId="36" applyBorder="1">
      <alignment vertical="center"/>
    </xf>
    <xf numFmtId="0" fontId="2" fillId="0" borderId="11" xfId="36" applyBorder="1">
      <alignment vertical="center"/>
    </xf>
    <xf numFmtId="0" fontId="23" fillId="12" borderId="3" xfId="0" applyFont="1" applyFill="1" applyBorder="1" applyAlignment="1">
      <alignment horizontal="left" vertical="center"/>
    </xf>
    <xf numFmtId="0" fontId="23" fillId="12" borderId="0" xfId="0" applyFont="1" applyFill="1" applyAlignment="1">
      <alignment horizontal="left" vertical="center"/>
    </xf>
    <xf numFmtId="0" fontId="23" fillId="12" borderId="4" xfId="0" applyFont="1" applyFill="1" applyBorder="1" applyAlignment="1">
      <alignment horizontal="left" vertical="center"/>
    </xf>
    <xf numFmtId="38" fontId="23" fillId="7" borderId="3" xfId="3" applyFont="1" applyFill="1" applyBorder="1" applyAlignment="1">
      <alignment horizontal="right" vertical="center"/>
    </xf>
    <xf numFmtId="38" fontId="23" fillId="7" borderId="0" xfId="3" applyFont="1" applyFill="1" applyBorder="1" applyAlignment="1">
      <alignment horizontal="right" vertical="center"/>
    </xf>
    <xf numFmtId="38" fontId="23" fillId="7" borderId="4" xfId="3" applyFont="1" applyFill="1" applyBorder="1" applyAlignment="1">
      <alignment horizontal="right" vertical="center"/>
    </xf>
    <xf numFmtId="38" fontId="82" fillId="0" borderId="3" xfId="3" applyFont="1" applyFill="1" applyBorder="1" applyAlignment="1">
      <alignment horizontal="right" vertical="center"/>
    </xf>
    <xf numFmtId="38" fontId="82" fillId="0" borderId="0" xfId="3" applyFont="1" applyFill="1" applyBorder="1" applyAlignment="1">
      <alignment horizontal="right" vertical="center"/>
    </xf>
    <xf numFmtId="38" fontId="82" fillId="0" borderId="4" xfId="3" applyFont="1" applyFill="1" applyBorder="1" applyAlignment="1">
      <alignment horizontal="right" vertical="center"/>
    </xf>
    <xf numFmtId="0" fontId="84" fillId="11" borderId="1" xfId="36" applyFont="1" applyFill="1" applyBorder="1" applyAlignment="1">
      <alignment horizontal="center" vertical="center"/>
    </xf>
    <xf numFmtId="0" fontId="84" fillId="11" borderId="2" xfId="36" applyFont="1" applyFill="1" applyBorder="1" applyAlignment="1">
      <alignment horizontal="center" vertical="center"/>
    </xf>
    <xf numFmtId="0" fontId="84" fillId="11" borderId="8" xfId="36" applyFont="1" applyFill="1" applyBorder="1" applyAlignment="1">
      <alignment horizontal="center" vertical="center"/>
    </xf>
    <xf numFmtId="0" fontId="84" fillId="13" borderId="9" xfId="36" applyFont="1" applyFill="1" applyBorder="1" applyAlignment="1">
      <alignment horizontal="right" vertical="center"/>
    </xf>
    <xf numFmtId="0" fontId="84" fillId="13" borderId="10" xfId="36" applyFont="1" applyFill="1" applyBorder="1" applyAlignment="1">
      <alignment horizontal="right" vertical="center"/>
    </xf>
    <xf numFmtId="186" fontId="84" fillId="13" borderId="10" xfId="36" applyNumberFormat="1" applyFont="1" applyFill="1" applyBorder="1" applyAlignment="1">
      <alignment horizontal="center" vertical="center"/>
    </xf>
    <xf numFmtId="0" fontId="84" fillId="11" borderId="6" xfId="36" applyFont="1" applyFill="1" applyBorder="1" applyAlignment="1">
      <alignment horizontal="center" vertical="center"/>
    </xf>
    <xf numFmtId="0" fontId="84" fillId="11" borderId="5" xfId="36" applyFont="1" applyFill="1" applyBorder="1" applyAlignment="1">
      <alignment horizontal="center" vertical="center"/>
    </xf>
    <xf numFmtId="0" fontId="84" fillId="11" borderId="7" xfId="36" applyFont="1" applyFill="1" applyBorder="1" applyAlignment="1">
      <alignment horizontal="center" vertical="center"/>
    </xf>
    <xf numFmtId="0" fontId="84" fillId="7" borderId="9" xfId="36" applyFont="1" applyFill="1" applyBorder="1" applyAlignment="1">
      <alignment horizontal="center" vertical="center"/>
    </xf>
    <xf numFmtId="0" fontId="84" fillId="7" borderId="10" xfId="36" applyFont="1" applyFill="1" applyBorder="1" applyAlignment="1">
      <alignment horizontal="center" vertical="center"/>
    </xf>
    <xf numFmtId="0" fontId="84" fillId="7" borderId="11" xfId="36" applyFont="1" applyFill="1" applyBorder="1" applyAlignment="1">
      <alignment horizontal="center" vertical="center"/>
    </xf>
    <xf numFmtId="0" fontId="84" fillId="12" borderId="9" xfId="36" applyFont="1" applyFill="1" applyBorder="1" applyAlignment="1">
      <alignment horizontal="center" vertical="center"/>
    </xf>
    <xf numFmtId="0" fontId="84" fillId="12" borderId="10" xfId="36" applyFont="1" applyFill="1" applyBorder="1" applyAlignment="1">
      <alignment horizontal="center" vertical="center"/>
    </xf>
    <xf numFmtId="0" fontId="84" fillId="12" borderId="11" xfId="36" applyFont="1" applyFill="1" applyBorder="1" applyAlignment="1">
      <alignment horizontal="center" vertical="center"/>
    </xf>
    <xf numFmtId="38" fontId="82" fillId="0" borderId="1" xfId="3" applyFont="1" applyFill="1" applyBorder="1" applyAlignment="1">
      <alignment horizontal="right" vertical="center"/>
    </xf>
    <xf numFmtId="38" fontId="82" fillId="0" borderId="2" xfId="3" applyFont="1" applyFill="1" applyBorder="1" applyAlignment="1">
      <alignment horizontal="right" vertical="center"/>
    </xf>
    <xf numFmtId="38" fontId="82" fillId="0" borderId="8" xfId="3" applyFont="1" applyFill="1" applyBorder="1" applyAlignment="1">
      <alignment horizontal="right" vertical="center"/>
    </xf>
    <xf numFmtId="0" fontId="82" fillId="7" borderId="9" xfId="0" applyFont="1" applyFill="1" applyBorder="1" applyAlignment="1">
      <alignment horizontal="left" vertical="top" wrapText="1"/>
    </xf>
    <xf numFmtId="0" fontId="82" fillId="7" borderId="10" xfId="0" applyFont="1" applyFill="1" applyBorder="1" applyAlignment="1">
      <alignment horizontal="left" vertical="top" wrapText="1"/>
    </xf>
    <xf numFmtId="0" fontId="82" fillId="7" borderId="11" xfId="0" applyFont="1" applyFill="1" applyBorder="1" applyAlignment="1">
      <alignment horizontal="left" vertical="top" wrapText="1"/>
    </xf>
    <xf numFmtId="0" fontId="23" fillId="11" borderId="1" xfId="0" applyFont="1" applyFill="1" applyBorder="1" applyAlignment="1">
      <alignment horizontal="center" vertical="center" wrapText="1"/>
    </xf>
    <xf numFmtId="0" fontId="23" fillId="11" borderId="2" xfId="0" applyFont="1" applyFill="1" applyBorder="1" applyAlignment="1">
      <alignment horizontal="center" vertical="center" wrapText="1"/>
    </xf>
    <xf numFmtId="186" fontId="82" fillId="7" borderId="10" xfId="0" applyNumberFormat="1" applyFont="1" applyFill="1" applyBorder="1" applyAlignment="1">
      <alignment horizontal="left" vertical="top" wrapText="1"/>
    </xf>
    <xf numFmtId="186" fontId="82" fillId="7" borderId="11" xfId="0" applyNumberFormat="1" applyFont="1" applyFill="1" applyBorder="1" applyAlignment="1">
      <alignment horizontal="left" vertical="top" wrapText="1"/>
    </xf>
    <xf numFmtId="0" fontId="70" fillId="11" borderId="15" xfId="36" applyFont="1" applyFill="1" applyBorder="1" applyAlignment="1">
      <alignment horizontal="center" vertical="center" wrapText="1"/>
    </xf>
    <xf numFmtId="0" fontId="70" fillId="11" borderId="1" xfId="36" applyFont="1" applyFill="1" applyBorder="1" applyAlignment="1">
      <alignment horizontal="center" vertical="center" wrapText="1"/>
    </xf>
    <xf numFmtId="186" fontId="84" fillId="7" borderId="2" xfId="36" applyNumberFormat="1" applyFont="1" applyFill="1" applyBorder="1" applyAlignment="1">
      <alignment horizontal="center" vertical="center" wrapText="1"/>
    </xf>
    <xf numFmtId="38" fontId="82" fillId="7" borderId="6" xfId="3" applyFont="1" applyFill="1" applyBorder="1" applyAlignment="1">
      <alignment vertical="center"/>
    </xf>
    <xf numFmtId="38" fontId="82" fillId="7" borderId="5" xfId="3" applyFont="1" applyFill="1" applyBorder="1" applyAlignment="1">
      <alignment vertical="center"/>
    </xf>
    <xf numFmtId="38" fontId="82" fillId="7" borderId="7" xfId="3" applyFont="1" applyFill="1" applyBorder="1" applyAlignment="1">
      <alignment vertical="center"/>
    </xf>
    <xf numFmtId="186" fontId="82" fillId="7" borderId="13" xfId="36" applyNumberFormat="1" applyFont="1" applyFill="1" applyBorder="1" applyAlignment="1">
      <alignment horizontal="left" vertical="top" wrapText="1"/>
    </xf>
    <xf numFmtId="186" fontId="82" fillId="7" borderId="13" xfId="0" applyNumberFormat="1" applyFont="1" applyFill="1" applyBorder="1" applyAlignment="1">
      <alignment horizontal="left" vertical="top" wrapText="1"/>
    </xf>
    <xf numFmtId="0" fontId="23" fillId="11" borderId="9" xfId="0" applyFont="1" applyFill="1" applyBorder="1" applyAlignment="1">
      <alignment horizontal="center" vertical="center" wrapText="1"/>
    </xf>
    <xf numFmtId="0" fontId="23" fillId="11" borderId="10" xfId="0" applyFont="1" applyFill="1" applyBorder="1" applyAlignment="1">
      <alignment horizontal="center" vertical="center" wrapText="1"/>
    </xf>
    <xf numFmtId="0" fontId="23" fillId="11" borderId="6" xfId="0" applyFont="1" applyFill="1" applyBorder="1" applyAlignment="1">
      <alignment horizontal="left" vertical="center"/>
    </xf>
    <xf numFmtId="0" fontId="23" fillId="11" borderId="5" xfId="0" applyFont="1" applyFill="1" applyBorder="1" applyAlignment="1">
      <alignment horizontal="left" vertical="center"/>
    </xf>
    <xf numFmtId="0" fontId="23" fillId="11" borderId="7" xfId="0" applyFont="1" applyFill="1" applyBorder="1" applyAlignment="1">
      <alignment horizontal="left" vertical="center"/>
    </xf>
    <xf numFmtId="0" fontId="23" fillId="11" borderId="3" xfId="0" applyFont="1" applyFill="1" applyBorder="1" applyAlignment="1">
      <alignment horizontal="left" vertical="center"/>
    </xf>
    <xf numFmtId="0" fontId="23" fillId="11" borderId="0" xfId="0" applyFont="1" applyFill="1" applyAlignment="1">
      <alignment horizontal="left" vertical="center"/>
    </xf>
    <xf numFmtId="0" fontId="23" fillId="11" borderId="4" xfId="0" applyFont="1" applyFill="1" applyBorder="1" applyAlignment="1">
      <alignment horizontal="left" vertical="center"/>
    </xf>
    <xf numFmtId="38" fontId="82" fillId="7" borderId="3" xfId="3" applyFont="1" applyFill="1" applyBorder="1" applyAlignment="1">
      <alignment vertical="center"/>
    </xf>
    <xf numFmtId="38" fontId="82" fillId="7" borderId="0" xfId="3" applyFont="1" applyFill="1" applyBorder="1" applyAlignment="1">
      <alignment vertical="center"/>
    </xf>
    <xf numFmtId="38" fontId="82" fillId="7" borderId="4" xfId="3" applyFont="1" applyFill="1" applyBorder="1" applyAlignment="1">
      <alignment vertical="center"/>
    </xf>
    <xf numFmtId="186" fontId="84" fillId="7" borderId="6" xfId="36" applyNumberFormat="1" applyFont="1" applyFill="1" applyBorder="1" applyAlignment="1">
      <alignment horizontal="center" vertical="center"/>
    </xf>
    <xf numFmtId="186" fontId="84" fillId="7" borderId="5" xfId="36" applyNumberFormat="1" applyFont="1" applyFill="1" applyBorder="1" applyAlignment="1">
      <alignment horizontal="center" vertical="center"/>
    </xf>
    <xf numFmtId="186" fontId="84" fillId="7" borderId="6" xfId="36" applyNumberFormat="1" applyFont="1" applyFill="1" applyBorder="1" applyAlignment="1">
      <alignment horizontal="center" vertical="center" wrapText="1"/>
    </xf>
    <xf numFmtId="186" fontId="84" fillId="7" borderId="5" xfId="36" applyNumberFormat="1" applyFont="1" applyFill="1" applyBorder="1" applyAlignment="1">
      <alignment horizontal="center" vertical="center" wrapText="1"/>
    </xf>
    <xf numFmtId="0" fontId="79" fillId="11" borderId="9" xfId="36" applyFont="1" applyFill="1" applyBorder="1">
      <alignment vertical="center"/>
    </xf>
    <xf numFmtId="0" fontId="93" fillId="11" borderId="10" xfId="36" applyFont="1" applyFill="1" applyBorder="1">
      <alignment vertical="center"/>
    </xf>
    <xf numFmtId="186" fontId="23" fillId="7" borderId="6" xfId="0" applyNumberFormat="1" applyFont="1" applyFill="1" applyBorder="1" applyAlignment="1">
      <alignment horizontal="center" vertical="center" wrapText="1"/>
    </xf>
    <xf numFmtId="186" fontId="23" fillId="7" borderId="5" xfId="0" applyNumberFormat="1" applyFont="1" applyFill="1" applyBorder="1" applyAlignment="1">
      <alignment horizontal="center" vertical="center" wrapText="1"/>
    </xf>
    <xf numFmtId="186" fontId="23" fillId="7" borderId="10" xfId="0" applyNumberFormat="1" applyFont="1" applyFill="1" applyBorder="1" applyAlignment="1">
      <alignment horizontal="left" vertical="top" wrapText="1"/>
    </xf>
    <xf numFmtId="186" fontId="23" fillId="7" borderId="11" xfId="0" applyNumberFormat="1" applyFont="1" applyFill="1" applyBorder="1" applyAlignment="1">
      <alignment horizontal="left" vertical="top" wrapText="1"/>
    </xf>
    <xf numFmtId="0" fontId="93" fillId="11" borderId="9" xfId="36" applyFont="1" applyFill="1" applyBorder="1">
      <alignment vertical="center"/>
    </xf>
    <xf numFmtId="0" fontId="24" fillId="11" borderId="9" xfId="0" applyFont="1" applyFill="1" applyBorder="1" applyAlignment="1">
      <alignment horizontal="center" vertical="center" wrapText="1"/>
    </xf>
    <xf numFmtId="0" fontId="24" fillId="11" borderId="10" xfId="0" applyFont="1" applyFill="1" applyBorder="1" applyAlignment="1">
      <alignment horizontal="center" vertical="center" wrapText="1"/>
    </xf>
    <xf numFmtId="38" fontId="82" fillId="7" borderId="1" xfId="3" applyFont="1" applyFill="1" applyBorder="1" applyAlignment="1">
      <alignment vertical="center"/>
    </xf>
    <xf numFmtId="38" fontId="82" fillId="7" borderId="2" xfId="3" applyFont="1" applyFill="1" applyBorder="1" applyAlignment="1">
      <alignment vertical="center"/>
    </xf>
    <xf numFmtId="38" fontId="82" fillId="7" borderId="8" xfId="3" applyFont="1" applyFill="1" applyBorder="1" applyAlignment="1">
      <alignment vertical="center"/>
    </xf>
    <xf numFmtId="0" fontId="19" fillId="0" borderId="9" xfId="0" applyFont="1" applyBorder="1" applyAlignment="1">
      <alignment horizontal="right" vertical="center"/>
    </xf>
    <xf numFmtId="0" fontId="19" fillId="0" borderId="10" xfId="0" applyFont="1" applyBorder="1" applyAlignment="1">
      <alignment horizontal="right" vertical="center"/>
    </xf>
    <xf numFmtId="0" fontId="19" fillId="0" borderId="11" xfId="0" applyFont="1" applyBorder="1" applyAlignment="1">
      <alignment horizontal="right"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9" xfId="0" applyFont="1" applyBorder="1" applyAlignment="1">
      <alignment horizontal="left" vertical="center"/>
    </xf>
    <xf numFmtId="0" fontId="19" fillId="0" borderId="10" xfId="0" applyFont="1" applyBorder="1" applyAlignment="1">
      <alignment horizontal="left" vertical="center"/>
    </xf>
    <xf numFmtId="0" fontId="19" fillId="0" borderId="11" xfId="0" applyFont="1" applyBorder="1" applyAlignment="1">
      <alignment horizontal="left" vertical="center"/>
    </xf>
    <xf numFmtId="56" fontId="19" fillId="0" borderId="9" xfId="0" applyNumberFormat="1" applyFont="1" applyBorder="1" applyAlignment="1">
      <alignment horizontal="center" vertical="center"/>
    </xf>
    <xf numFmtId="56" fontId="19" fillId="0" borderId="10" xfId="0" applyNumberFormat="1" applyFont="1" applyBorder="1" applyAlignment="1">
      <alignment horizontal="center" vertical="center"/>
    </xf>
    <xf numFmtId="56" fontId="19" fillId="0" borderId="11" xfId="0" applyNumberFormat="1" applyFont="1" applyBorder="1" applyAlignment="1">
      <alignment horizontal="center" vertical="center"/>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11" xfId="0" applyFont="1" applyBorder="1" applyAlignment="1">
      <alignment vertical="center" wrapText="1"/>
    </xf>
    <xf numFmtId="0" fontId="19" fillId="0" borderId="12" xfId="0" applyFont="1" applyBorder="1" applyAlignment="1">
      <alignment horizontal="right" vertical="center"/>
    </xf>
    <xf numFmtId="0" fontId="19" fillId="0" borderId="12" xfId="0" applyFont="1" applyBorder="1" applyAlignment="1">
      <alignment horizontal="center" vertical="center"/>
    </xf>
    <xf numFmtId="0" fontId="19" fillId="7" borderId="9" xfId="0" applyFont="1" applyFill="1" applyBorder="1" applyAlignment="1">
      <alignment horizontal="center" vertical="center"/>
    </xf>
    <xf numFmtId="0" fontId="19" fillId="7" borderId="10" xfId="0" applyFont="1" applyFill="1" applyBorder="1" applyAlignment="1">
      <alignment horizontal="center" vertical="center"/>
    </xf>
    <xf numFmtId="0" fontId="19" fillId="7" borderId="11" xfId="0" applyFont="1" applyFill="1" applyBorder="1" applyAlignment="1">
      <alignment horizontal="center" vertical="center"/>
    </xf>
    <xf numFmtId="0" fontId="19" fillId="7" borderId="12" xfId="0" applyFont="1" applyFill="1" applyBorder="1" applyAlignment="1">
      <alignment horizontal="center" vertical="center"/>
    </xf>
    <xf numFmtId="49" fontId="19" fillId="0" borderId="12" xfId="0" applyNumberFormat="1" applyFont="1" applyBorder="1" applyAlignment="1">
      <alignment horizontal="left" vertical="top" wrapText="1"/>
    </xf>
    <xf numFmtId="49" fontId="19" fillId="0" borderId="12" xfId="0" applyNumberFormat="1" applyFont="1" applyBorder="1" applyAlignment="1">
      <alignment horizontal="left" vertical="top"/>
    </xf>
    <xf numFmtId="178" fontId="19" fillId="0" borderId="9" xfId="0" applyNumberFormat="1" applyFont="1" applyBorder="1" applyAlignment="1">
      <alignment horizontal="center" vertical="center"/>
    </xf>
    <xf numFmtId="178" fontId="19" fillId="0" borderId="10" xfId="0" applyNumberFormat="1" applyFont="1" applyBorder="1" applyAlignment="1">
      <alignment horizontal="center" vertical="center"/>
    </xf>
    <xf numFmtId="178" fontId="19" fillId="0" borderId="11" xfId="0" applyNumberFormat="1" applyFont="1" applyBorder="1" applyAlignment="1">
      <alignment horizontal="center" vertical="center"/>
    </xf>
    <xf numFmtId="49" fontId="19" fillId="0" borderId="9" xfId="0" applyNumberFormat="1" applyFont="1" applyBorder="1" applyAlignment="1">
      <alignment horizontal="center" vertical="center"/>
    </xf>
    <xf numFmtId="49" fontId="19" fillId="0" borderId="10" xfId="0" applyNumberFormat="1" applyFont="1" applyBorder="1" applyAlignment="1">
      <alignment horizontal="center" vertical="center"/>
    </xf>
    <xf numFmtId="49" fontId="19" fillId="0" borderId="11" xfId="0" applyNumberFormat="1" applyFont="1" applyBorder="1" applyAlignment="1">
      <alignment horizontal="center" vertical="center"/>
    </xf>
    <xf numFmtId="49" fontId="19" fillId="7" borderId="12" xfId="0" applyNumberFormat="1" applyFont="1" applyFill="1" applyBorder="1" applyAlignment="1">
      <alignment horizontal="center" vertical="center"/>
    </xf>
    <xf numFmtId="49" fontId="19" fillId="0" borderId="12" xfId="0" applyNumberFormat="1" applyFont="1" applyBorder="1" applyAlignment="1">
      <alignment horizontal="center" vertical="top"/>
    </xf>
    <xf numFmtId="0" fontId="19" fillId="0" borderId="9" xfId="0" applyFont="1" applyBorder="1" applyAlignment="1">
      <alignment horizontal="center" vertical="center" shrinkToFit="1"/>
    </xf>
    <xf numFmtId="0" fontId="19" fillId="0" borderId="10" xfId="0" applyFont="1" applyBorder="1" applyAlignment="1">
      <alignment horizontal="center" vertical="center" shrinkToFit="1"/>
    </xf>
    <xf numFmtId="0" fontId="19" fillId="0" borderId="11" xfId="0" applyFont="1" applyBorder="1" applyAlignment="1">
      <alignment horizontal="center" vertical="center" shrinkToFit="1"/>
    </xf>
    <xf numFmtId="49" fontId="19" fillId="0" borderId="12" xfId="0" applyNumberFormat="1"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7" borderId="12" xfId="0" applyFont="1" applyFill="1" applyBorder="1" applyAlignment="1">
      <alignment vertical="center" wrapText="1"/>
    </xf>
    <xf numFmtId="0" fontId="19" fillId="7" borderId="12" xfId="0" applyFont="1" applyFill="1" applyBorder="1">
      <alignment vertical="center"/>
    </xf>
    <xf numFmtId="0" fontId="19" fillId="7" borderId="9" xfId="0" applyFont="1" applyFill="1" applyBorder="1">
      <alignment vertical="center"/>
    </xf>
    <xf numFmtId="49" fontId="19" fillId="0" borderId="1" xfId="0" applyNumberFormat="1" applyFont="1" applyBorder="1" applyAlignment="1">
      <alignment vertical="center" wrapText="1"/>
    </xf>
    <xf numFmtId="49" fontId="19" fillId="0" borderId="2" xfId="0" applyNumberFormat="1" applyFont="1" applyBorder="1" applyAlignment="1">
      <alignment vertical="center" wrapText="1"/>
    </xf>
    <xf numFmtId="49" fontId="19" fillId="0" borderId="8" xfId="0" applyNumberFormat="1" applyFont="1" applyBorder="1" applyAlignment="1">
      <alignment vertical="center" wrapText="1"/>
    </xf>
    <xf numFmtId="49" fontId="19" fillId="0" borderId="3" xfId="0" applyNumberFormat="1" applyFont="1" applyBorder="1" applyAlignment="1">
      <alignment vertical="center" wrapText="1"/>
    </xf>
    <xf numFmtId="49" fontId="19" fillId="0" borderId="0" xfId="0" applyNumberFormat="1" applyFont="1" applyAlignment="1">
      <alignment vertical="center" wrapText="1"/>
    </xf>
    <xf numFmtId="49" fontId="19" fillId="0" borderId="4" xfId="0" applyNumberFormat="1" applyFont="1" applyBorder="1" applyAlignment="1">
      <alignment vertical="center" wrapText="1"/>
    </xf>
    <xf numFmtId="49" fontId="19" fillId="0" borderId="6" xfId="0" applyNumberFormat="1" applyFont="1" applyBorder="1" applyAlignment="1">
      <alignment vertical="center" wrapText="1"/>
    </xf>
    <xf numFmtId="49" fontId="19" fillId="0" borderId="5" xfId="0" applyNumberFormat="1" applyFont="1" applyBorder="1" applyAlignment="1">
      <alignment vertical="center" wrapText="1"/>
    </xf>
    <xf numFmtId="49" fontId="19" fillId="0" borderId="7" xfId="0" applyNumberFormat="1" applyFont="1" applyBorder="1" applyAlignment="1">
      <alignment vertical="center" wrapText="1"/>
    </xf>
    <xf numFmtId="49" fontId="29" fillId="0" borderId="9" xfId="0" applyNumberFormat="1" applyFont="1" applyBorder="1" applyAlignment="1">
      <alignment horizontal="center" vertical="center"/>
    </xf>
    <xf numFmtId="49" fontId="29" fillId="0" borderId="10" xfId="0" applyNumberFormat="1" applyFont="1" applyBorder="1" applyAlignment="1">
      <alignment horizontal="center" vertical="center"/>
    </xf>
    <xf numFmtId="0" fontId="19" fillId="0" borderId="11" xfId="0" applyFont="1" applyBorder="1">
      <alignment vertical="center"/>
    </xf>
    <xf numFmtId="0" fontId="19" fillId="0" borderId="12" xfId="0" applyFont="1" applyBorder="1">
      <alignment vertical="center"/>
    </xf>
    <xf numFmtId="49" fontId="29" fillId="0" borderId="12" xfId="0" applyNumberFormat="1" applyFont="1" applyBorder="1" applyAlignment="1">
      <alignment horizontal="center" vertical="center"/>
    </xf>
    <xf numFmtId="0" fontId="19" fillId="7" borderId="12" xfId="0" applyFont="1" applyFill="1" applyBorder="1" applyAlignment="1">
      <alignment horizontal="center" vertical="center" wrapText="1"/>
    </xf>
    <xf numFmtId="178" fontId="19" fillId="0" borderId="12" xfId="0" applyNumberFormat="1" applyFont="1" applyBorder="1" applyAlignment="1">
      <alignment horizontal="center" vertical="center" shrinkToFit="1"/>
    </xf>
    <xf numFmtId="0" fontId="30" fillId="0" borderId="0" xfId="0" applyFont="1" applyAlignment="1">
      <alignment horizontal="center" vertical="center"/>
    </xf>
    <xf numFmtId="49" fontId="19" fillId="7" borderId="9" xfId="0" applyNumberFormat="1" applyFont="1" applyFill="1" applyBorder="1" applyAlignment="1">
      <alignment horizontal="center" vertical="center"/>
    </xf>
    <xf numFmtId="49" fontId="19" fillId="7" borderId="10" xfId="0" applyNumberFormat="1" applyFont="1" applyFill="1" applyBorder="1" applyAlignment="1">
      <alignment horizontal="center" vertical="center"/>
    </xf>
    <xf numFmtId="49" fontId="19" fillId="7" borderId="11" xfId="0" applyNumberFormat="1" applyFont="1" applyFill="1" applyBorder="1" applyAlignment="1">
      <alignment horizontal="center" vertical="center"/>
    </xf>
    <xf numFmtId="178" fontId="19" fillId="0" borderId="9" xfId="0" applyNumberFormat="1" applyFont="1" applyBorder="1" applyAlignment="1">
      <alignment horizontal="center" vertical="center" shrinkToFit="1"/>
    </xf>
    <xf numFmtId="178" fontId="19" fillId="0" borderId="10" xfId="0" applyNumberFormat="1" applyFont="1" applyBorder="1" applyAlignment="1">
      <alignment horizontal="center" vertical="center" shrinkToFit="1"/>
    </xf>
    <xf numFmtId="178" fontId="19" fillId="0" borderId="11" xfId="0" applyNumberFormat="1" applyFont="1" applyBorder="1" applyAlignment="1">
      <alignment horizontal="center" vertical="center" shrinkToFit="1"/>
    </xf>
    <xf numFmtId="178" fontId="19" fillId="0" borderId="12" xfId="0" applyNumberFormat="1" applyFont="1" applyBorder="1" applyAlignment="1">
      <alignment horizontal="center" vertical="center" wrapText="1"/>
    </xf>
    <xf numFmtId="0" fontId="19" fillId="0" borderId="11" xfId="0" applyFont="1" applyBorder="1" applyAlignment="1">
      <alignment vertical="center" shrinkToFit="1"/>
    </xf>
    <xf numFmtId="0" fontId="19" fillId="0" borderId="12" xfId="0" applyFont="1" applyBorder="1" applyAlignment="1">
      <alignment vertical="center" shrinkToFit="1"/>
    </xf>
    <xf numFmtId="0" fontId="19" fillId="7" borderId="9" xfId="0" applyFont="1" applyFill="1" applyBorder="1" applyAlignment="1">
      <alignment horizontal="center" vertical="center" wrapText="1"/>
    </xf>
    <xf numFmtId="0" fontId="19" fillId="0" borderId="10" xfId="0" applyFont="1" applyBorder="1">
      <alignment vertical="center"/>
    </xf>
    <xf numFmtId="49" fontId="19" fillId="7" borderId="1" xfId="0" applyNumberFormat="1" applyFont="1" applyFill="1" applyBorder="1" applyAlignment="1">
      <alignment horizontal="center" vertical="center"/>
    </xf>
    <xf numFmtId="49" fontId="19" fillId="7" borderId="2" xfId="0" applyNumberFormat="1" applyFont="1" applyFill="1" applyBorder="1" applyAlignment="1">
      <alignment horizontal="center" vertical="center"/>
    </xf>
    <xf numFmtId="49" fontId="19" fillId="7" borderId="8" xfId="0" applyNumberFormat="1" applyFont="1" applyFill="1" applyBorder="1" applyAlignment="1">
      <alignment horizontal="center" vertical="center"/>
    </xf>
    <xf numFmtId="49" fontId="19" fillId="0" borderId="1" xfId="0" applyNumberFormat="1" applyFont="1" applyBorder="1" applyAlignment="1">
      <alignment horizontal="center" vertical="center"/>
    </xf>
    <xf numFmtId="49" fontId="19" fillId="0" borderId="2" xfId="0" applyNumberFormat="1" applyFont="1" applyBorder="1" applyAlignment="1">
      <alignment horizontal="center" vertical="center"/>
    </xf>
    <xf numFmtId="49" fontId="19" fillId="0" borderId="8" xfId="0" applyNumberFormat="1" applyFont="1" applyBorder="1" applyAlignment="1">
      <alignment horizontal="center" vertical="center"/>
    </xf>
    <xf numFmtId="49" fontId="19" fillId="0" borderId="2" xfId="0" applyNumberFormat="1" applyFont="1" applyBorder="1">
      <alignment vertical="center"/>
    </xf>
    <xf numFmtId="49" fontId="19" fillId="0" borderId="8" xfId="0" applyNumberFormat="1" applyFont="1" applyBorder="1">
      <alignment vertical="center"/>
    </xf>
    <xf numFmtId="49" fontId="19" fillId="0" borderId="3" xfId="0" applyNumberFormat="1" applyFont="1" applyBorder="1">
      <alignment vertical="center"/>
    </xf>
    <xf numFmtId="49" fontId="19" fillId="0" borderId="0" xfId="0" applyNumberFormat="1" applyFont="1">
      <alignment vertical="center"/>
    </xf>
    <xf numFmtId="49" fontId="19" fillId="0" borderId="4" xfId="0" applyNumberFormat="1" applyFont="1" applyBorder="1">
      <alignment vertical="center"/>
    </xf>
    <xf numFmtId="49" fontId="19" fillId="0" borderId="6" xfId="0" applyNumberFormat="1" applyFont="1" applyBorder="1">
      <alignment vertical="center"/>
    </xf>
    <xf numFmtId="49" fontId="19" fillId="0" borderId="5" xfId="0" applyNumberFormat="1" applyFont="1" applyBorder="1">
      <alignment vertical="center"/>
    </xf>
    <xf numFmtId="49" fontId="19" fillId="0" borderId="7" xfId="0" applyNumberFormat="1" applyFont="1" applyBorder="1">
      <alignment vertical="center"/>
    </xf>
    <xf numFmtId="0" fontId="19" fillId="7" borderId="1" xfId="0" applyFont="1" applyFill="1" applyBorder="1" applyAlignment="1">
      <alignment horizontal="center" vertical="center" textRotation="255"/>
    </xf>
    <xf numFmtId="0" fontId="19" fillId="7" borderId="8" xfId="0" applyFont="1" applyFill="1" applyBorder="1" applyAlignment="1">
      <alignment horizontal="center" vertical="center" textRotation="255"/>
    </xf>
    <xf numFmtId="0" fontId="19" fillId="7" borderId="6" xfId="0" applyFont="1" applyFill="1" applyBorder="1" applyAlignment="1">
      <alignment horizontal="center" vertical="center" textRotation="255"/>
    </xf>
    <xf numFmtId="0" fontId="19" fillId="7" borderId="7" xfId="0" applyFont="1" applyFill="1" applyBorder="1" applyAlignment="1">
      <alignment horizontal="center" vertical="center" textRotation="255"/>
    </xf>
    <xf numFmtId="0" fontId="19" fillId="7" borderId="12" xfId="0" applyFont="1" applyFill="1" applyBorder="1" applyAlignment="1">
      <alignment horizontal="center" vertical="center" shrinkToFit="1"/>
    </xf>
    <xf numFmtId="49" fontId="19" fillId="0" borderId="1" xfId="0" applyNumberFormat="1" applyFont="1" applyBorder="1" applyAlignment="1">
      <alignment vertical="center" shrinkToFit="1"/>
    </xf>
    <xf numFmtId="49" fontId="19" fillId="0" borderId="2" xfId="0" applyNumberFormat="1" applyFont="1" applyBorder="1" applyAlignment="1">
      <alignment vertical="center" shrinkToFit="1"/>
    </xf>
    <xf numFmtId="49" fontId="19" fillId="0" borderId="8" xfId="0" applyNumberFormat="1" applyFont="1" applyBorder="1" applyAlignment="1">
      <alignment vertical="center" shrinkToFit="1"/>
    </xf>
    <xf numFmtId="0" fontId="22" fillId="7" borderId="12" xfId="0" applyFont="1" applyFill="1" applyBorder="1" applyAlignment="1">
      <alignment horizontal="center" vertical="center" shrinkToFit="1"/>
    </xf>
    <xf numFmtId="49" fontId="68" fillId="0" borderId="1" xfId="22" applyNumberFormat="1" applyFont="1" applyFill="1" applyBorder="1" applyAlignment="1">
      <alignment horizontal="center" vertical="center"/>
    </xf>
    <xf numFmtId="49" fontId="19" fillId="0" borderId="12" xfId="0" applyNumberFormat="1" applyFont="1" applyBorder="1" applyAlignment="1">
      <alignment vertical="center" shrinkToFit="1"/>
    </xf>
    <xf numFmtId="0" fontId="19" fillId="7" borderId="9" xfId="0" applyFont="1" applyFill="1" applyBorder="1" applyAlignment="1">
      <alignment horizontal="center" vertical="center" shrinkToFit="1"/>
    </xf>
    <xf numFmtId="0" fontId="19" fillId="7" borderId="10" xfId="0" applyFont="1" applyFill="1" applyBorder="1" applyAlignment="1">
      <alignment horizontal="center" vertical="center" shrinkToFit="1"/>
    </xf>
    <xf numFmtId="0" fontId="19" fillId="7" borderId="11" xfId="0" applyFont="1" applyFill="1" applyBorder="1" applyAlignment="1">
      <alignment horizontal="center" vertical="center" shrinkToFit="1"/>
    </xf>
    <xf numFmtId="0" fontId="22" fillId="7" borderId="12" xfId="0" applyFont="1" applyFill="1" applyBorder="1" applyAlignment="1">
      <alignment horizontal="center" vertical="center" wrapText="1"/>
    </xf>
    <xf numFmtId="0" fontId="22" fillId="0" borderId="10" xfId="0" applyFont="1" applyBorder="1" applyAlignment="1">
      <alignment horizontal="left" vertical="center" wrapText="1"/>
    </xf>
    <xf numFmtId="0" fontId="22" fillId="0" borderId="10" xfId="0" applyFont="1" applyBorder="1" applyAlignment="1">
      <alignment horizontal="left" vertical="center"/>
    </xf>
    <xf numFmtId="0" fontId="22" fillId="0" borderId="11" xfId="0" applyFont="1" applyBorder="1" applyAlignment="1">
      <alignment horizontal="left" vertical="center"/>
    </xf>
    <xf numFmtId="0" fontId="19" fillId="0" borderId="12" xfId="0" applyFont="1" applyBorder="1" applyAlignment="1">
      <alignment vertical="top" wrapText="1"/>
    </xf>
    <xf numFmtId="0" fontId="19" fillId="0" borderId="12" xfId="0" applyFont="1" applyBorder="1" applyAlignment="1">
      <alignment vertical="top"/>
    </xf>
    <xf numFmtId="0" fontId="19" fillId="7" borderId="10" xfId="0" applyFont="1" applyFill="1" applyBorder="1" applyAlignment="1">
      <alignment horizontal="center" vertical="center" wrapText="1"/>
    </xf>
    <xf numFmtId="0" fontId="19" fillId="7" borderId="11" xfId="0" applyFont="1" applyFill="1" applyBorder="1" applyAlignment="1">
      <alignment horizontal="center" vertical="center" wrapText="1"/>
    </xf>
    <xf numFmtId="49" fontId="29" fillId="0" borderId="1" xfId="0" applyNumberFormat="1" applyFont="1" applyBorder="1" applyAlignment="1">
      <alignment horizontal="center" vertical="center"/>
    </xf>
    <xf numFmtId="49" fontId="29" fillId="0" borderId="8" xfId="0" applyNumberFormat="1" applyFont="1" applyBorder="1" applyAlignment="1">
      <alignment horizontal="center" vertical="center"/>
    </xf>
    <xf numFmtId="49" fontId="29" fillId="0" borderId="6" xfId="0" applyNumberFormat="1" applyFont="1" applyBorder="1" applyAlignment="1">
      <alignment horizontal="center" vertical="center"/>
    </xf>
    <xf numFmtId="49" fontId="29" fillId="0" borderId="7" xfId="0" applyNumberFormat="1" applyFont="1" applyBorder="1" applyAlignment="1">
      <alignment horizontal="center" vertical="center"/>
    </xf>
    <xf numFmtId="49" fontId="24" fillId="0" borderId="1" xfId="0" applyNumberFormat="1" applyFont="1" applyBorder="1" applyAlignment="1">
      <alignment horizontal="left" vertical="center" wrapText="1"/>
    </xf>
    <xf numFmtId="49" fontId="24" fillId="0" borderId="2" xfId="0" applyNumberFormat="1" applyFont="1" applyBorder="1" applyAlignment="1">
      <alignment horizontal="left" vertical="center" wrapText="1"/>
    </xf>
    <xf numFmtId="49" fontId="24" fillId="0" borderId="8" xfId="0" applyNumberFormat="1" applyFont="1" applyBorder="1" applyAlignment="1">
      <alignment horizontal="left" vertical="center" wrapText="1"/>
    </xf>
    <xf numFmtId="49" fontId="24" fillId="0" borderId="6" xfId="0" applyNumberFormat="1" applyFont="1" applyBorder="1" applyAlignment="1">
      <alignment horizontal="left" vertical="center" wrapText="1"/>
    </xf>
    <xf numFmtId="49" fontId="24" fillId="0" borderId="5" xfId="0" applyNumberFormat="1" applyFont="1" applyBorder="1" applyAlignment="1">
      <alignment horizontal="left" vertical="center" wrapText="1"/>
    </xf>
    <xf numFmtId="49" fontId="24" fillId="0" borderId="7" xfId="0" applyNumberFormat="1" applyFont="1" applyBorder="1" applyAlignment="1">
      <alignment horizontal="left" vertical="center" wrapText="1"/>
    </xf>
    <xf numFmtId="0" fontId="24" fillId="0" borderId="1" xfId="0" applyFont="1" applyBorder="1" applyAlignment="1">
      <alignment vertical="center" wrapText="1"/>
    </xf>
    <xf numFmtId="0" fontId="24" fillId="0" borderId="2" xfId="0" applyFont="1" applyBorder="1" applyAlignment="1">
      <alignment vertical="center" wrapText="1"/>
    </xf>
    <xf numFmtId="0" fontId="24" fillId="0" borderId="8" xfId="0" applyFont="1" applyBorder="1" applyAlignment="1">
      <alignment vertical="center" wrapText="1"/>
    </xf>
    <xf numFmtId="0" fontId="24" fillId="0" borderId="6" xfId="0" applyFont="1" applyBorder="1" applyAlignment="1">
      <alignment vertical="center" wrapText="1"/>
    </xf>
    <xf numFmtId="0" fontId="24" fillId="0" borderId="5" xfId="0" applyFont="1" applyBorder="1" applyAlignment="1">
      <alignment vertical="center" wrapText="1"/>
    </xf>
    <xf numFmtId="0" fontId="24" fillId="0" borderId="7" xfId="0" applyFont="1" applyBorder="1" applyAlignment="1">
      <alignment vertical="center" wrapText="1"/>
    </xf>
    <xf numFmtId="0" fontId="22" fillId="0" borderId="9" xfId="0" applyFont="1" applyBorder="1" applyAlignment="1">
      <alignment horizontal="left" vertical="top" wrapText="1"/>
    </xf>
    <xf numFmtId="0" fontId="22" fillId="0" borderId="10" xfId="0" applyFont="1" applyBorder="1" applyAlignment="1">
      <alignment horizontal="left" vertical="top"/>
    </xf>
    <xf numFmtId="0" fontId="22" fillId="0" borderId="11" xfId="0" applyFont="1" applyBorder="1" applyAlignment="1">
      <alignment horizontal="left" vertical="top"/>
    </xf>
    <xf numFmtId="49" fontId="19" fillId="7" borderId="6" xfId="0" applyNumberFormat="1" applyFont="1" applyFill="1" applyBorder="1" applyAlignment="1">
      <alignment horizontal="center" vertical="center"/>
    </xf>
    <xf numFmtId="49" fontId="19" fillId="7" borderId="5" xfId="0" applyNumberFormat="1" applyFont="1" applyFill="1" applyBorder="1" applyAlignment="1">
      <alignment horizontal="center" vertical="center"/>
    </xf>
    <xf numFmtId="49" fontId="19" fillId="7" borderId="7" xfId="0" applyNumberFormat="1" applyFont="1" applyFill="1" applyBorder="1" applyAlignment="1">
      <alignment horizontal="center" vertical="center"/>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22" fillId="7" borderId="1" xfId="0" applyFont="1" applyFill="1" applyBorder="1" applyAlignment="1">
      <alignment vertical="center" wrapText="1"/>
    </xf>
    <xf numFmtId="0" fontId="22" fillId="7" borderId="2" xfId="0" applyFont="1" applyFill="1" applyBorder="1" applyAlignment="1">
      <alignment vertical="center" wrapText="1"/>
    </xf>
    <xf numFmtId="0" fontId="22" fillId="7" borderId="8" xfId="0" applyFont="1" applyFill="1" applyBorder="1" applyAlignment="1">
      <alignment vertical="center" wrapText="1"/>
    </xf>
    <xf numFmtId="0" fontId="22" fillId="7" borderId="6" xfId="0" applyFont="1" applyFill="1" applyBorder="1" applyAlignment="1">
      <alignment vertical="center" wrapText="1"/>
    </xf>
    <xf numFmtId="0" fontId="22" fillId="7" borderId="5" xfId="0" applyFont="1" applyFill="1" applyBorder="1" applyAlignment="1">
      <alignment vertical="center" wrapText="1"/>
    </xf>
    <xf numFmtId="0" fontId="22" fillId="7" borderId="7" xfId="0" applyFont="1" applyFill="1" applyBorder="1" applyAlignment="1">
      <alignment vertical="center" wrapText="1"/>
    </xf>
    <xf numFmtId="0" fontId="19" fillId="0" borderId="6" xfId="0" applyFont="1" applyBorder="1" applyAlignment="1">
      <alignment horizontal="center" vertical="center"/>
    </xf>
    <xf numFmtId="0" fontId="19" fillId="0" borderId="5" xfId="0" applyFont="1" applyBorder="1" applyAlignment="1">
      <alignment horizontal="center" vertical="center"/>
    </xf>
    <xf numFmtId="0" fontId="22" fillId="7" borderId="3" xfId="0" applyFont="1" applyFill="1" applyBorder="1" applyAlignment="1">
      <alignment vertical="center" wrapText="1"/>
    </xf>
    <xf numFmtId="0" fontId="22" fillId="7" borderId="0" xfId="0" applyFont="1" applyFill="1" applyAlignment="1">
      <alignment vertical="center" wrapText="1"/>
    </xf>
    <xf numFmtId="0" fontId="22" fillId="7" borderId="4" xfId="0" applyFont="1" applyFill="1" applyBorder="1" applyAlignment="1">
      <alignment vertical="center" wrapText="1"/>
    </xf>
    <xf numFmtId="0" fontId="19" fillId="0" borderId="3" xfId="0" applyFont="1" applyBorder="1" applyAlignment="1">
      <alignment horizontal="center" vertical="center"/>
    </xf>
    <xf numFmtId="0" fontId="19" fillId="0" borderId="0" xfId="0" applyFont="1" applyAlignment="1">
      <alignment horizontal="center" vertical="center"/>
    </xf>
    <xf numFmtId="0" fontId="19" fillId="0" borderId="4" xfId="0" applyFont="1" applyBorder="1" applyAlignment="1">
      <alignment horizontal="center" vertical="center"/>
    </xf>
    <xf numFmtId="0" fontId="19" fillId="0" borderId="7" xfId="0" applyFont="1" applyBorder="1" applyAlignment="1">
      <alignment horizontal="center" vertical="center"/>
    </xf>
    <xf numFmtId="0" fontId="25" fillId="7" borderId="1" xfId="0" applyFont="1" applyFill="1" applyBorder="1" applyAlignment="1">
      <alignment vertical="center" wrapText="1"/>
    </xf>
    <xf numFmtId="0" fontId="25" fillId="7" borderId="2" xfId="0" applyFont="1" applyFill="1" applyBorder="1" applyAlignment="1">
      <alignment vertical="center" wrapText="1"/>
    </xf>
    <xf numFmtId="0" fontId="25" fillId="7" borderId="8" xfId="0" applyFont="1" applyFill="1" applyBorder="1" applyAlignment="1">
      <alignment vertical="center" wrapText="1"/>
    </xf>
    <xf numFmtId="0" fontId="25" fillId="7" borderId="3" xfId="0" applyFont="1" applyFill="1" applyBorder="1" applyAlignment="1">
      <alignment vertical="center" wrapText="1"/>
    </xf>
    <xf numFmtId="0" fontId="25" fillId="7" borderId="0" xfId="0" applyFont="1" applyFill="1" applyAlignment="1">
      <alignment vertical="center" wrapText="1"/>
    </xf>
    <xf numFmtId="0" fontId="25" fillId="7" borderId="4" xfId="0" applyFont="1" applyFill="1" applyBorder="1" applyAlignment="1">
      <alignment vertical="center" wrapText="1"/>
    </xf>
    <xf numFmtId="0" fontId="25" fillId="7" borderId="6" xfId="0" applyFont="1" applyFill="1" applyBorder="1" applyAlignment="1">
      <alignment vertical="center" wrapText="1"/>
    </xf>
    <xf numFmtId="0" fontId="25" fillId="7" borderId="5" xfId="0" applyFont="1" applyFill="1" applyBorder="1" applyAlignment="1">
      <alignment vertical="center" wrapText="1"/>
    </xf>
    <xf numFmtId="0" fontId="25" fillId="7" borderId="7" xfId="0" applyFont="1" applyFill="1" applyBorder="1" applyAlignment="1">
      <alignment vertical="center" wrapText="1"/>
    </xf>
    <xf numFmtId="0" fontId="19" fillId="0" borderId="0" xfId="0" applyFont="1" applyAlignment="1">
      <alignment vertical="center" wrapText="1"/>
    </xf>
    <xf numFmtId="0" fontId="22" fillId="7" borderId="1" xfId="0" applyFont="1" applyFill="1" applyBorder="1" applyAlignment="1">
      <alignment horizontal="center" vertical="center" wrapText="1"/>
    </xf>
    <xf numFmtId="0" fontId="22" fillId="7" borderId="2" xfId="0" applyFont="1" applyFill="1" applyBorder="1" applyAlignment="1">
      <alignment horizontal="center" vertical="center" wrapText="1"/>
    </xf>
    <xf numFmtId="0" fontId="22" fillId="7" borderId="8"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22" fillId="7" borderId="7" xfId="0" applyFont="1" applyFill="1" applyBorder="1" applyAlignment="1">
      <alignment horizontal="center" vertical="center" wrapText="1"/>
    </xf>
    <xf numFmtId="0" fontId="19" fillId="7" borderId="1" xfId="0" applyFont="1" applyFill="1" applyBorder="1" applyAlignment="1">
      <alignment vertical="center" wrapText="1"/>
    </xf>
    <xf numFmtId="0" fontId="19" fillId="7" borderId="2" xfId="0" applyFont="1" applyFill="1" applyBorder="1" applyAlignment="1">
      <alignment vertical="center" wrapText="1"/>
    </xf>
    <xf numFmtId="0" fontId="19" fillId="7" borderId="8" xfId="0" applyFont="1" applyFill="1" applyBorder="1" applyAlignment="1">
      <alignment vertical="center" wrapText="1"/>
    </xf>
    <xf numFmtId="0" fontId="19" fillId="7" borderId="6" xfId="0" applyFont="1" applyFill="1" applyBorder="1" applyAlignment="1">
      <alignment vertical="center" wrapText="1"/>
    </xf>
    <xf numFmtId="0" fontId="19" fillId="7" borderId="5" xfId="0" applyFont="1" applyFill="1" applyBorder="1" applyAlignment="1">
      <alignment vertical="center" wrapText="1"/>
    </xf>
    <xf numFmtId="0" fontId="19" fillId="7" borderId="7" xfId="0" applyFont="1" applyFill="1" applyBorder="1" applyAlignment="1">
      <alignment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5" xfId="0" applyFont="1" applyBorder="1" applyAlignment="1">
      <alignment horizontal="center" vertical="center" shrinkToFit="1"/>
    </xf>
    <xf numFmtId="49" fontId="20" fillId="0" borderId="1" xfId="0" applyNumberFormat="1" applyFont="1" applyBorder="1" applyAlignment="1">
      <alignment horizontal="left" vertical="center" wrapText="1"/>
    </xf>
    <xf numFmtId="49" fontId="20" fillId="0" borderId="2"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186" fontId="19" fillId="0" borderId="9" xfId="0" applyNumberFormat="1" applyFont="1" applyBorder="1" applyAlignment="1">
      <alignment horizontal="center" vertical="center"/>
    </xf>
    <xf numFmtId="186" fontId="19" fillId="0" borderId="10" xfId="0" applyNumberFormat="1" applyFont="1" applyBorder="1" applyAlignment="1">
      <alignment horizontal="center" vertical="center"/>
    </xf>
    <xf numFmtId="186" fontId="19" fillId="0" borderId="11" xfId="0" applyNumberFormat="1" applyFont="1" applyBorder="1" applyAlignment="1">
      <alignment horizontal="center" vertical="center"/>
    </xf>
    <xf numFmtId="0" fontId="19" fillId="0" borderId="12" xfId="0" applyFont="1" applyBorder="1" applyAlignment="1">
      <alignment horizontal="center" vertical="center" wrapText="1"/>
    </xf>
    <xf numFmtId="0" fontId="19" fillId="0" borderId="10" xfId="0" applyFont="1" applyBorder="1" applyAlignment="1">
      <alignment vertical="center" wrapText="1"/>
    </xf>
    <xf numFmtId="38" fontId="19" fillId="0" borderId="9" xfId="3" applyFont="1" applyBorder="1" applyAlignment="1">
      <alignment vertical="center" wrapText="1"/>
    </xf>
    <xf numFmtId="38" fontId="19" fillId="0" borderId="10" xfId="3" applyFont="1" applyBorder="1" applyAlignment="1">
      <alignment vertical="center" wrapText="1"/>
    </xf>
    <xf numFmtId="38" fontId="19" fillId="0" borderId="1" xfId="3" applyFont="1" applyBorder="1" applyAlignment="1">
      <alignment vertical="center" wrapText="1"/>
    </xf>
    <xf numFmtId="38" fontId="19" fillId="0" borderId="2" xfId="3" applyFont="1" applyBorder="1" applyAlignment="1">
      <alignment vertical="center" wrapText="1"/>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19" fillId="7" borderId="3" xfId="0" applyFont="1" applyFill="1" applyBorder="1" applyAlignment="1">
      <alignment horizontal="center" vertical="center"/>
    </xf>
    <xf numFmtId="0" fontId="19" fillId="7" borderId="0" xfId="0" applyFont="1" applyFill="1" applyAlignment="1">
      <alignment horizontal="center" vertical="center"/>
    </xf>
    <xf numFmtId="38" fontId="19" fillId="0" borderId="6" xfId="3" applyFont="1" applyBorder="1" applyAlignment="1">
      <alignment vertical="center" wrapText="1"/>
    </xf>
    <xf numFmtId="38" fontId="19" fillId="0" borderId="5" xfId="3" applyFont="1" applyBorder="1" applyAlignment="1">
      <alignment vertical="center" wrapText="1"/>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19" fillId="7" borderId="1" xfId="0" applyFont="1" applyFill="1" applyBorder="1" applyAlignment="1">
      <alignment horizontal="center" vertical="center"/>
    </xf>
    <xf numFmtId="0" fontId="19" fillId="7" borderId="2" xfId="0" applyFont="1" applyFill="1" applyBorder="1" applyAlignment="1">
      <alignment horizontal="center" vertical="center"/>
    </xf>
    <xf numFmtId="0" fontId="19" fillId="0" borderId="9" xfId="0" applyFont="1" applyBorder="1" applyAlignment="1">
      <alignment vertical="center" wrapText="1"/>
    </xf>
    <xf numFmtId="0" fontId="19" fillId="0" borderId="6" xfId="0" applyFont="1" applyBorder="1" applyAlignment="1">
      <alignment horizontal="center" vertical="center" wrapText="1"/>
    </xf>
    <xf numFmtId="0" fontId="19" fillId="0" borderId="5" xfId="0" applyFont="1" applyBorder="1" applyAlignment="1">
      <alignment vertical="center" wrapText="1"/>
    </xf>
    <xf numFmtId="49" fontId="19" fillId="0" borderId="5" xfId="0" applyNumberFormat="1" applyFont="1" applyBorder="1" applyAlignment="1">
      <alignment horizontal="center" vertical="center"/>
    </xf>
    <xf numFmtId="49" fontId="19" fillId="0" borderId="7" xfId="0" applyNumberFormat="1" applyFont="1" applyBorder="1" applyAlignment="1">
      <alignment horizontal="center" vertical="center"/>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7" borderId="9" xfId="0" applyFont="1" applyFill="1" applyBorder="1" applyAlignment="1">
      <alignment vertical="center" wrapText="1"/>
    </xf>
    <xf numFmtId="49" fontId="19" fillId="0" borderId="6" xfId="0" applyNumberFormat="1" applyFont="1" applyBorder="1" applyAlignment="1">
      <alignment horizontal="center" vertical="center"/>
    </xf>
    <xf numFmtId="49" fontId="24" fillId="0" borderId="2" xfId="0" applyNumberFormat="1" applyFont="1" applyBorder="1" applyAlignment="1">
      <alignment horizontal="center" vertical="center" wrapText="1"/>
    </xf>
    <xf numFmtId="49" fontId="24" fillId="0" borderId="2" xfId="0" applyNumberFormat="1" applyFont="1" applyBorder="1" applyAlignment="1">
      <alignment horizontal="center" vertical="center"/>
    </xf>
    <xf numFmtId="49" fontId="24" fillId="0" borderId="5" xfId="0" applyNumberFormat="1" applyFont="1" applyBorder="1" applyAlignment="1">
      <alignment horizontal="center" vertical="center"/>
    </xf>
    <xf numFmtId="0" fontId="19" fillId="7" borderId="1" xfId="0" applyFont="1" applyFill="1" applyBorder="1">
      <alignment vertical="center"/>
    </xf>
    <xf numFmtId="0" fontId="19" fillId="7" borderId="2" xfId="0" applyFont="1" applyFill="1" applyBorder="1">
      <alignment vertical="center"/>
    </xf>
    <xf numFmtId="0" fontId="19" fillId="7" borderId="8" xfId="0" applyFont="1" applyFill="1" applyBorder="1">
      <alignment vertical="center"/>
    </xf>
    <xf numFmtId="0" fontId="19" fillId="7" borderId="3" xfId="0" applyFont="1" applyFill="1" applyBorder="1">
      <alignment vertical="center"/>
    </xf>
    <xf numFmtId="0" fontId="19" fillId="7" borderId="0" xfId="0" applyFont="1" applyFill="1">
      <alignment vertical="center"/>
    </xf>
    <xf numFmtId="0" fontId="19" fillId="7" borderId="4" xfId="0" applyFont="1" applyFill="1" applyBorder="1">
      <alignment vertical="center"/>
    </xf>
    <xf numFmtId="38" fontId="19" fillId="0" borderId="0" xfId="3" applyFont="1" applyAlignment="1">
      <alignment horizontal="center" vertical="center" wrapText="1"/>
    </xf>
    <xf numFmtId="38" fontId="19" fillId="0" borderId="5" xfId="3" applyFont="1" applyBorder="1" applyAlignment="1">
      <alignment horizontal="center" vertical="center" wrapText="1"/>
    </xf>
    <xf numFmtId="0" fontId="19" fillId="7" borderId="3" xfId="0" applyFont="1" applyFill="1" applyBorder="1" applyAlignment="1">
      <alignment vertical="center" wrapText="1"/>
    </xf>
    <xf numFmtId="0" fontId="19" fillId="7" borderId="0" xfId="0" applyFont="1" applyFill="1" applyAlignment="1">
      <alignment vertical="center" wrapText="1"/>
    </xf>
    <xf numFmtId="0" fontId="19" fillId="7" borderId="4" xfId="0" applyFont="1" applyFill="1" applyBorder="1" applyAlignment="1">
      <alignment vertical="center" wrapText="1"/>
    </xf>
    <xf numFmtId="0" fontId="19" fillId="0" borderId="1" xfId="0" applyFont="1" applyBorder="1" applyAlignment="1">
      <alignment horizontal="center" vertical="center" wrapText="1"/>
    </xf>
    <xf numFmtId="38" fontId="19" fillId="0" borderId="2" xfId="3" applyFont="1" applyBorder="1" applyAlignment="1">
      <alignment horizontal="center" vertical="center" wrapText="1"/>
    </xf>
    <xf numFmtId="0" fontId="19" fillId="0" borderId="3" xfId="0" applyFont="1" applyBorder="1" applyAlignment="1">
      <alignment horizontal="center" vertical="center" wrapText="1"/>
    </xf>
    <xf numFmtId="0" fontId="19" fillId="7" borderId="13" xfId="0" applyFont="1" applyFill="1" applyBorder="1" applyAlignment="1">
      <alignment horizontal="center" vertical="center" wrapText="1"/>
    </xf>
    <xf numFmtId="0" fontId="19" fillId="0" borderId="2" xfId="0" applyFont="1" applyBorder="1" applyAlignment="1">
      <alignment vertical="center" wrapText="1"/>
    </xf>
    <xf numFmtId="0" fontId="19" fillId="7" borderId="1" xfId="0" applyFont="1" applyFill="1" applyBorder="1" applyAlignment="1">
      <alignment horizontal="left" vertical="center" wrapText="1"/>
    </xf>
    <xf numFmtId="0" fontId="19" fillId="7" borderId="2" xfId="0" applyFont="1" applyFill="1" applyBorder="1" applyAlignment="1">
      <alignment horizontal="left" vertical="center" wrapText="1"/>
    </xf>
    <xf numFmtId="0" fontId="19" fillId="7" borderId="2" xfId="0" applyFont="1" applyFill="1" applyBorder="1" applyAlignment="1">
      <alignment horizontal="right" vertical="center" wrapText="1"/>
    </xf>
    <xf numFmtId="0" fontId="19" fillId="7" borderId="8" xfId="0" applyFont="1" applyFill="1" applyBorder="1" applyAlignment="1">
      <alignment horizontal="righ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49" fontId="22" fillId="0" borderId="12" xfId="0" applyNumberFormat="1" applyFont="1" applyBorder="1" applyAlignment="1">
      <alignment horizontal="center" vertical="center" wrapText="1"/>
    </xf>
    <xf numFmtId="0" fontId="22" fillId="0" borderId="12" xfId="0" applyFont="1" applyBorder="1" applyAlignment="1">
      <alignment horizontal="center" vertical="center"/>
    </xf>
    <xf numFmtId="0" fontId="19" fillId="0" borderId="1" xfId="0" applyFont="1" applyBorder="1" applyAlignment="1">
      <alignment vertical="center" wrapText="1"/>
    </xf>
    <xf numFmtId="49" fontId="22" fillId="0" borderId="12" xfId="0" applyNumberFormat="1" applyFont="1" applyBorder="1" applyAlignment="1">
      <alignment horizontal="left" vertical="center"/>
    </xf>
    <xf numFmtId="0" fontId="22" fillId="0" borderId="1" xfId="0" applyFont="1" applyBorder="1" applyAlignment="1">
      <alignment horizontal="center" vertical="center"/>
    </xf>
    <xf numFmtId="0" fontId="22" fillId="0" borderId="6" xfId="0" applyFont="1" applyBorder="1" applyAlignment="1">
      <alignment horizontal="center" vertical="center"/>
    </xf>
    <xf numFmtId="49" fontId="22" fillId="0" borderId="12" xfId="0" applyNumberFormat="1" applyFont="1" applyBorder="1" applyAlignment="1">
      <alignment horizontal="center" vertical="center"/>
    </xf>
    <xf numFmtId="49" fontId="22" fillId="0" borderId="12" xfId="0" applyNumberFormat="1" applyFont="1" applyBorder="1" applyAlignment="1">
      <alignment horizontal="left" vertical="center" wrapText="1"/>
    </xf>
    <xf numFmtId="49" fontId="22" fillId="0" borderId="1" xfId="0" applyNumberFormat="1" applyFont="1" applyBorder="1" applyAlignment="1">
      <alignment horizontal="left" vertical="center" wrapText="1"/>
    </xf>
    <xf numFmtId="49" fontId="22" fillId="0" borderId="2" xfId="0" applyNumberFormat="1" applyFont="1" applyBorder="1" applyAlignment="1">
      <alignment horizontal="left" vertical="center" wrapText="1"/>
    </xf>
    <xf numFmtId="49" fontId="22" fillId="0" borderId="8" xfId="0" applyNumberFormat="1" applyFont="1" applyBorder="1" applyAlignment="1">
      <alignment horizontal="left" vertical="center" wrapText="1"/>
    </xf>
    <xf numFmtId="49" fontId="22" fillId="0" borderId="6" xfId="0" applyNumberFormat="1" applyFont="1" applyBorder="1" applyAlignment="1">
      <alignment horizontal="left" vertical="center" wrapText="1"/>
    </xf>
    <xf numFmtId="49" fontId="22" fillId="0" borderId="5" xfId="0" applyNumberFormat="1" applyFont="1" applyBorder="1" applyAlignment="1">
      <alignment horizontal="left" vertical="center" wrapText="1"/>
    </xf>
    <xf numFmtId="49" fontId="22" fillId="0" borderId="7" xfId="0" applyNumberFormat="1" applyFont="1" applyBorder="1" applyAlignment="1">
      <alignment horizontal="left" vertical="center" wrapText="1"/>
    </xf>
    <xf numFmtId="49" fontId="22" fillId="0" borderId="9" xfId="0" applyNumberFormat="1" applyFont="1" applyBorder="1" applyAlignment="1">
      <alignment horizontal="left" vertical="top" wrapText="1"/>
    </xf>
    <xf numFmtId="49" fontId="22" fillId="0" borderId="10" xfId="0" applyNumberFormat="1" applyFont="1" applyBorder="1" applyAlignment="1">
      <alignment horizontal="left" vertical="top"/>
    </xf>
    <xf numFmtId="49" fontId="22" fillId="0" borderId="11" xfId="0" applyNumberFormat="1" applyFont="1" applyBorder="1" applyAlignment="1">
      <alignment horizontal="left" vertical="top"/>
    </xf>
    <xf numFmtId="49" fontId="19" fillId="0" borderId="9" xfId="0" applyNumberFormat="1" applyFont="1" applyBorder="1" applyAlignment="1">
      <alignment horizontal="left" vertical="top"/>
    </xf>
    <xf numFmtId="49" fontId="19" fillId="0" borderId="10" xfId="0" applyNumberFormat="1" applyFont="1" applyBorder="1" applyAlignment="1">
      <alignment horizontal="left" vertical="top"/>
    </xf>
    <xf numFmtId="49" fontId="19" fillId="0" borderId="11" xfId="0" applyNumberFormat="1" applyFont="1" applyBorder="1" applyAlignment="1">
      <alignment horizontal="left" vertical="top"/>
    </xf>
    <xf numFmtId="49" fontId="19" fillId="0" borderId="0" xfId="0" applyNumberFormat="1" applyFont="1" applyAlignment="1">
      <alignment horizontal="center" vertical="center"/>
    </xf>
    <xf numFmtId="49" fontId="19" fillId="0" borderId="4" xfId="0" applyNumberFormat="1" applyFont="1" applyBorder="1" applyAlignment="1">
      <alignment horizontal="center" vertical="center"/>
    </xf>
    <xf numFmtId="0" fontId="19" fillId="7" borderId="1"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7" borderId="0" xfId="0" applyFont="1" applyFill="1" applyAlignment="1">
      <alignment horizontal="center" vertical="center" wrapText="1"/>
    </xf>
    <xf numFmtId="0" fontId="19" fillId="7" borderId="6" xfId="0" applyFont="1" applyFill="1" applyBorder="1" applyAlignment="1">
      <alignment horizontal="center" vertical="center" wrapText="1"/>
    </xf>
    <xf numFmtId="0" fontId="19" fillId="7" borderId="5" xfId="0" applyFont="1" applyFill="1" applyBorder="1" applyAlignment="1">
      <alignment horizontal="center" vertical="center" wrapText="1"/>
    </xf>
    <xf numFmtId="0" fontId="22" fillId="0" borderId="1" xfId="0" applyFont="1" applyBorder="1" applyAlignment="1">
      <alignment horizontal="center" vertical="center" wrapText="1"/>
    </xf>
    <xf numFmtId="49" fontId="19" fillId="0" borderId="9" xfId="0" applyNumberFormat="1" applyFont="1" applyBorder="1">
      <alignment vertical="center"/>
    </xf>
    <xf numFmtId="49" fontId="19" fillId="0" borderId="10" xfId="0" applyNumberFormat="1" applyFont="1" applyBorder="1">
      <alignment vertical="center"/>
    </xf>
    <xf numFmtId="49" fontId="19" fillId="0" borderId="11" xfId="0" applyNumberFormat="1" applyFont="1" applyBorder="1">
      <alignment vertical="center"/>
    </xf>
    <xf numFmtId="0" fontId="19" fillId="7" borderId="2" xfId="0" applyFont="1" applyFill="1" applyBorder="1" applyAlignment="1">
      <alignment horizontal="left" vertical="center"/>
    </xf>
    <xf numFmtId="0" fontId="19" fillId="7" borderId="8" xfId="0" applyFont="1" applyFill="1" applyBorder="1" applyAlignment="1">
      <alignment horizontal="left" vertical="center"/>
    </xf>
    <xf numFmtId="0" fontId="19" fillId="7" borderId="3" xfId="0" applyFont="1" applyFill="1" applyBorder="1" applyAlignment="1">
      <alignment horizontal="left" vertical="center"/>
    </xf>
    <xf numFmtId="0" fontId="19" fillId="7" borderId="0" xfId="0" applyFont="1" applyFill="1" applyAlignment="1">
      <alignment horizontal="left" vertical="center"/>
    </xf>
    <xf numFmtId="0" fontId="19" fillId="7" borderId="4" xfId="0" applyFont="1" applyFill="1" applyBorder="1" applyAlignment="1">
      <alignment horizontal="left" vertical="center"/>
    </xf>
    <xf numFmtId="49" fontId="22" fillId="7" borderId="9" xfId="0" applyNumberFormat="1" applyFont="1" applyFill="1" applyBorder="1" applyAlignment="1">
      <alignment horizontal="center" vertical="center" wrapText="1"/>
    </xf>
    <xf numFmtId="49" fontId="22" fillId="7" borderId="10" xfId="0" applyNumberFormat="1" applyFont="1" applyFill="1" applyBorder="1" applyAlignment="1">
      <alignment horizontal="center" vertical="center" wrapText="1"/>
    </xf>
    <xf numFmtId="49" fontId="22" fillId="7" borderId="11" xfId="0" applyNumberFormat="1" applyFont="1" applyFill="1" applyBorder="1" applyAlignment="1">
      <alignment horizontal="center" vertical="center" wrapText="1"/>
    </xf>
    <xf numFmtId="49" fontId="19" fillId="7" borderId="12" xfId="0" applyNumberFormat="1" applyFont="1" applyFill="1" applyBorder="1" applyAlignment="1">
      <alignment horizontal="center" vertical="center" wrapText="1"/>
    </xf>
    <xf numFmtId="0" fontId="19" fillId="7" borderId="8" xfId="0" applyFont="1" applyFill="1" applyBorder="1" applyAlignment="1">
      <alignment horizontal="center" vertical="center" wrapText="1"/>
    </xf>
    <xf numFmtId="0" fontId="19" fillId="7" borderId="4" xfId="0" applyFont="1" applyFill="1" applyBorder="1" applyAlignment="1">
      <alignment horizontal="center" vertical="center" wrapText="1"/>
    </xf>
    <xf numFmtId="49" fontId="24" fillId="7" borderId="12" xfId="0" applyNumberFormat="1" applyFont="1" applyFill="1" applyBorder="1" applyAlignment="1">
      <alignment horizontal="center" vertical="center"/>
    </xf>
    <xf numFmtId="49" fontId="25" fillId="7" borderId="12" xfId="0" applyNumberFormat="1" applyFont="1" applyFill="1" applyBorder="1" applyAlignment="1">
      <alignment horizontal="center" vertical="center"/>
    </xf>
    <xf numFmtId="49" fontId="25" fillId="7" borderId="9" xfId="0" applyNumberFormat="1" applyFont="1" applyFill="1" applyBorder="1" applyAlignment="1">
      <alignment horizontal="center" vertical="center"/>
    </xf>
    <xf numFmtId="0" fontId="69" fillId="7" borderId="12" xfId="26" applyFont="1" applyFill="1" applyBorder="1" applyAlignment="1">
      <alignment horizontal="center"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19" fillId="6" borderId="12" xfId="0" applyFont="1" applyFill="1" applyBorder="1" applyAlignment="1">
      <alignment horizontal="center" vertical="center" wrapText="1"/>
    </xf>
    <xf numFmtId="0" fontId="19" fillId="0" borderId="1" xfId="0" applyFont="1" applyBorder="1">
      <alignment vertical="center"/>
    </xf>
    <xf numFmtId="0" fontId="19" fillId="0" borderId="2" xfId="0" applyFont="1" applyBorder="1">
      <alignment vertical="center"/>
    </xf>
    <xf numFmtId="0" fontId="19" fillId="0" borderId="8" xfId="0" applyFont="1" applyBorder="1">
      <alignment vertical="center"/>
    </xf>
    <xf numFmtId="0" fontId="19" fillId="6" borderId="10" xfId="0" applyFont="1" applyFill="1" applyBorder="1" applyAlignment="1">
      <alignment vertical="center" wrapText="1"/>
    </xf>
    <xf numFmtId="0" fontId="19" fillId="0" borderId="8" xfId="0" applyFont="1" applyBorder="1" applyAlignment="1">
      <alignment vertical="center" wrapText="1"/>
    </xf>
    <xf numFmtId="0" fontId="19" fillId="0" borderId="3" xfId="0" applyFont="1" applyBorder="1" applyAlignment="1">
      <alignment vertical="center" wrapText="1"/>
    </xf>
    <xf numFmtId="0" fontId="19" fillId="0" borderId="4"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6" borderId="1"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19" fillId="6" borderId="2" xfId="0" applyFont="1" applyFill="1" applyBorder="1" applyAlignment="1">
      <alignment horizontal="right" vertical="center" wrapText="1"/>
    </xf>
    <xf numFmtId="0" fontId="19" fillId="6" borderId="8" xfId="0" applyFont="1" applyFill="1" applyBorder="1" applyAlignment="1">
      <alignment horizontal="right" vertical="center" wrapText="1"/>
    </xf>
    <xf numFmtId="0" fontId="19" fillId="6" borderId="9" xfId="0" applyFont="1" applyFill="1" applyBorder="1" applyAlignment="1">
      <alignment horizontal="right" vertical="center" wrapText="1"/>
    </xf>
    <xf numFmtId="0" fontId="19" fillId="6" borderId="10" xfId="0" applyFont="1" applyFill="1" applyBorder="1" applyAlignment="1">
      <alignment horizontal="right" vertical="center" wrapText="1"/>
    </xf>
    <xf numFmtId="49" fontId="19" fillId="0" borderId="1" xfId="0" applyNumberFormat="1" applyFont="1" applyBorder="1" applyAlignment="1">
      <alignment horizontal="center" vertical="center" wrapText="1"/>
    </xf>
    <xf numFmtId="49" fontId="19" fillId="0" borderId="2" xfId="0" applyNumberFormat="1" applyFont="1" applyBorder="1" applyAlignment="1">
      <alignment horizontal="center" vertical="center" wrapText="1"/>
    </xf>
    <xf numFmtId="49" fontId="19" fillId="0" borderId="8" xfId="0" applyNumberFormat="1" applyFont="1" applyBorder="1" applyAlignment="1">
      <alignment horizontal="center" vertical="center" wrapText="1"/>
    </xf>
    <xf numFmtId="49" fontId="19" fillId="0" borderId="5" xfId="0" applyNumberFormat="1" applyFont="1" applyBorder="1" applyAlignment="1">
      <alignment horizontal="center" vertical="center" wrapText="1"/>
    </xf>
    <xf numFmtId="49" fontId="19" fillId="0" borderId="7" xfId="0" applyNumberFormat="1" applyFont="1" applyBorder="1" applyAlignment="1">
      <alignment horizontal="center" vertical="center" wrapText="1"/>
    </xf>
    <xf numFmtId="49" fontId="19" fillId="0" borderId="6" xfId="0" applyNumberFormat="1" applyFont="1" applyBorder="1" applyAlignment="1">
      <alignment horizontal="center" vertical="center" wrapText="1"/>
    </xf>
    <xf numFmtId="49" fontId="19" fillId="0" borderId="2" xfId="0" applyNumberFormat="1" applyFont="1" applyBorder="1" applyAlignment="1">
      <alignment horizontal="center" vertical="center" shrinkToFit="1"/>
    </xf>
    <xf numFmtId="49" fontId="19" fillId="0" borderId="8" xfId="0" applyNumberFormat="1" applyFont="1" applyBorder="1" applyAlignment="1">
      <alignment horizontal="center" vertical="center" shrinkToFit="1"/>
    </xf>
    <xf numFmtId="49" fontId="19" fillId="0" borderId="5" xfId="0" applyNumberFormat="1" applyFont="1" applyBorder="1" applyAlignment="1">
      <alignment horizontal="center" vertical="center" shrinkToFit="1"/>
    </xf>
    <xf numFmtId="49" fontId="19" fillId="0" borderId="7" xfId="0" applyNumberFormat="1" applyFont="1" applyBorder="1" applyAlignment="1">
      <alignment horizontal="center" vertical="center" shrinkToFit="1"/>
    </xf>
    <xf numFmtId="49" fontId="29" fillId="0" borderId="2" xfId="0" applyNumberFormat="1" applyFont="1" applyBorder="1" applyAlignment="1">
      <alignment horizontal="center" vertical="center"/>
    </xf>
    <xf numFmtId="49" fontId="29" fillId="0" borderId="5" xfId="0" applyNumberFormat="1" applyFont="1" applyBorder="1" applyAlignment="1">
      <alignment horizontal="center" vertical="center"/>
    </xf>
    <xf numFmtId="49" fontId="19" fillId="0" borderId="1" xfId="0" applyNumberFormat="1" applyFont="1" applyBorder="1" applyAlignment="1">
      <alignment horizontal="center" vertical="center" shrinkToFit="1"/>
    </xf>
    <xf numFmtId="49" fontId="19" fillId="0" borderId="6" xfId="0" applyNumberFormat="1" applyFont="1" applyBorder="1" applyAlignment="1">
      <alignment horizontal="center" vertical="center" shrinkToFit="1"/>
    </xf>
    <xf numFmtId="49" fontId="29" fillId="0" borderId="44" xfId="0" applyNumberFormat="1" applyFont="1" applyBorder="1" applyAlignment="1">
      <alignment horizontal="center" vertical="center"/>
    </xf>
    <xf numFmtId="49" fontId="29" fillId="0" borderId="45" xfId="0" applyNumberFormat="1" applyFont="1" applyBorder="1" applyAlignment="1">
      <alignment horizontal="center" vertical="center"/>
    </xf>
    <xf numFmtId="49" fontId="29" fillId="0" borderId="46" xfId="0" applyNumberFormat="1" applyFont="1" applyBorder="1" applyAlignment="1">
      <alignment horizontal="center" vertical="center"/>
    </xf>
    <xf numFmtId="49" fontId="29" fillId="0" borderId="47" xfId="0" applyNumberFormat="1" applyFont="1" applyBorder="1" applyAlignment="1">
      <alignment horizontal="center" vertical="center"/>
    </xf>
    <xf numFmtId="49" fontId="29" fillId="0" borderId="48" xfId="0" applyNumberFormat="1" applyFont="1" applyBorder="1" applyAlignment="1">
      <alignment horizontal="center" vertical="center"/>
    </xf>
    <xf numFmtId="49" fontId="29" fillId="0" borderId="49" xfId="0" applyNumberFormat="1" applyFont="1" applyBorder="1" applyAlignment="1">
      <alignment horizontal="center" vertical="center"/>
    </xf>
    <xf numFmtId="0" fontId="19" fillId="0" borderId="1" xfId="0" applyFont="1" applyBorder="1" applyAlignment="1">
      <alignment horizontal="left" vertical="center" wrapText="1"/>
    </xf>
    <xf numFmtId="0" fontId="19" fillId="0" borderId="2" xfId="0" applyFont="1" applyBorder="1" applyAlignment="1">
      <alignment horizontal="left" vertical="center"/>
    </xf>
    <xf numFmtId="0" fontId="19" fillId="0" borderId="8" xfId="0" applyFont="1" applyBorder="1" applyAlignment="1">
      <alignment horizontal="left" vertical="center"/>
    </xf>
    <xf numFmtId="0" fontId="19" fillId="0" borderId="3" xfId="0" applyFont="1" applyBorder="1" applyAlignment="1">
      <alignment horizontal="left" vertical="center"/>
    </xf>
    <xf numFmtId="0" fontId="19" fillId="0" borderId="0" xfId="0" applyFont="1" applyAlignment="1">
      <alignment horizontal="left" vertical="center"/>
    </xf>
    <xf numFmtId="0" fontId="19" fillId="0" borderId="4" xfId="0" applyFont="1" applyBorder="1" applyAlignment="1">
      <alignment horizontal="left" vertical="center"/>
    </xf>
    <xf numFmtId="49" fontId="22" fillId="0" borderId="9"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11" xfId="0" applyNumberFormat="1" applyFont="1" applyBorder="1" applyAlignment="1">
      <alignment horizontal="center" vertical="center" wrapText="1"/>
    </xf>
    <xf numFmtId="49" fontId="19" fillId="0" borderId="12" xfId="0" applyNumberFormat="1" applyFont="1" applyBorder="1" applyAlignment="1">
      <alignment horizontal="center" vertical="center" wrapText="1"/>
    </xf>
    <xf numFmtId="49" fontId="19" fillId="0" borderId="10" xfId="0" applyNumberFormat="1" applyFont="1" applyBorder="1" applyAlignment="1">
      <alignment horizontal="center" vertical="center" shrinkToFit="1"/>
    </xf>
    <xf numFmtId="49" fontId="19" fillId="0" borderId="11" xfId="0" applyNumberFormat="1" applyFont="1" applyBorder="1" applyAlignment="1">
      <alignment horizontal="center" vertical="center" shrinkToFit="1"/>
    </xf>
    <xf numFmtId="183" fontId="44" fillId="0" borderId="10" xfId="3" applyNumberFormat="1" applyFont="1" applyFill="1" applyBorder="1" applyAlignment="1">
      <alignment horizontal="right" vertical="center"/>
    </xf>
    <xf numFmtId="183" fontId="24" fillId="0" borderId="9" xfId="3" applyNumberFormat="1" applyFont="1" applyFill="1" applyBorder="1" applyAlignment="1">
      <alignment horizontal="right" vertical="center" shrinkToFit="1"/>
    </xf>
    <xf numFmtId="183" fontId="24" fillId="0" borderId="10" xfId="3" applyNumberFormat="1" applyFont="1" applyFill="1" applyBorder="1" applyAlignment="1">
      <alignment horizontal="right" vertical="center" shrinkToFit="1"/>
    </xf>
    <xf numFmtId="38" fontId="24" fillId="0" borderId="9" xfId="3" applyFont="1" applyFill="1" applyBorder="1" applyAlignment="1">
      <alignment horizontal="right" vertical="center"/>
    </xf>
    <xf numFmtId="38" fontId="24" fillId="0" borderId="10" xfId="3" applyFont="1" applyFill="1" applyBorder="1" applyAlignment="1">
      <alignment horizontal="right" vertical="center"/>
    </xf>
    <xf numFmtId="184" fontId="19" fillId="0" borderId="5" xfId="3" applyNumberFormat="1" applyFont="1" applyFill="1" applyBorder="1" applyAlignment="1">
      <alignment horizontal="right" vertical="center"/>
    </xf>
    <xf numFmtId="49" fontId="19" fillId="0" borderId="31" xfId="0" applyNumberFormat="1" applyFont="1" applyBorder="1" applyAlignment="1">
      <alignment horizontal="center" vertical="center" shrinkToFit="1"/>
    </xf>
    <xf numFmtId="0" fontId="19" fillId="0" borderId="13" xfId="0" applyFont="1" applyBorder="1" applyAlignment="1">
      <alignment horizontal="distributed" vertical="center" wrapText="1"/>
    </xf>
    <xf numFmtId="0" fontId="19" fillId="0" borderId="13" xfId="0" applyFont="1" applyBorder="1" applyAlignment="1">
      <alignment horizontal="distributed" vertical="center"/>
    </xf>
    <xf numFmtId="0" fontId="19" fillId="0" borderId="6" xfId="0" applyFont="1" applyBorder="1" applyAlignment="1">
      <alignment horizontal="distributed" vertical="center"/>
    </xf>
    <xf numFmtId="0" fontId="19" fillId="0" borderId="12" xfId="0" applyFont="1" applyBorder="1" applyAlignment="1">
      <alignment horizontal="distributed" vertical="center"/>
    </xf>
    <xf numFmtId="0" fontId="19" fillId="0" borderId="9" xfId="0" applyFont="1" applyBorder="1" applyAlignment="1">
      <alignment horizontal="distributed" vertical="center"/>
    </xf>
    <xf numFmtId="49" fontId="19" fillId="0" borderId="3" xfId="0" applyNumberFormat="1" applyFont="1" applyBorder="1" applyAlignment="1">
      <alignment horizontal="center" vertical="center" wrapText="1"/>
    </xf>
    <xf numFmtId="49" fontId="19" fillId="0" borderId="4" xfId="0" applyNumberFormat="1" applyFont="1" applyBorder="1" applyAlignment="1">
      <alignment horizontal="center" vertical="center" wrapText="1"/>
    </xf>
    <xf numFmtId="0" fontId="19" fillId="0" borderId="30" xfId="0" applyFont="1" applyBorder="1" applyAlignment="1">
      <alignment horizontal="center" vertical="center" shrinkToFit="1"/>
    </xf>
    <xf numFmtId="38" fontId="19" fillId="0" borderId="10" xfId="3" applyFont="1" applyFill="1" applyBorder="1" applyAlignment="1">
      <alignment horizontal="right" vertical="center"/>
    </xf>
    <xf numFmtId="183" fontId="24" fillId="0" borderId="6" xfId="3" applyNumberFormat="1" applyFont="1" applyFill="1" applyBorder="1" applyAlignment="1">
      <alignment horizontal="right" vertical="center"/>
    </xf>
    <xf numFmtId="183" fontId="24" fillId="0" borderId="5" xfId="3" applyNumberFormat="1" applyFont="1" applyFill="1" applyBorder="1" applyAlignment="1">
      <alignment horizontal="right" vertical="center"/>
    </xf>
    <xf numFmtId="183" fontId="19" fillId="0" borderId="6" xfId="3" applyNumberFormat="1" applyFont="1" applyFill="1" applyBorder="1" applyAlignment="1">
      <alignment horizontal="right" vertical="center"/>
    </xf>
    <xf numFmtId="183" fontId="19" fillId="0" borderId="5" xfId="3" applyNumberFormat="1" applyFont="1" applyFill="1" applyBorder="1" applyAlignment="1">
      <alignment horizontal="right" vertical="center"/>
    </xf>
    <xf numFmtId="49" fontId="19" fillId="0" borderId="0" xfId="0" applyNumberFormat="1" applyFont="1" applyAlignment="1">
      <alignment horizontal="center" vertical="center" shrinkToFit="1"/>
    </xf>
    <xf numFmtId="49" fontId="19" fillId="0" borderId="35" xfId="0" applyNumberFormat="1" applyFont="1" applyBorder="1" applyAlignment="1">
      <alignment horizontal="center" vertical="center" shrinkToFit="1"/>
    </xf>
    <xf numFmtId="0" fontId="19" fillId="0" borderId="11" xfId="0" applyFont="1" applyBorder="1" applyAlignment="1">
      <alignment horizontal="left" vertical="center" shrinkToFit="1"/>
    </xf>
    <xf numFmtId="0" fontId="19" fillId="0" borderId="12" xfId="0" applyFont="1" applyBorder="1" applyAlignment="1">
      <alignment horizontal="left" vertical="center" shrinkToFit="1"/>
    </xf>
    <xf numFmtId="38" fontId="19" fillId="0" borderId="9" xfId="3" applyFont="1" applyFill="1" applyBorder="1" applyAlignment="1">
      <alignment vertical="center" shrinkToFit="1"/>
    </xf>
    <xf numFmtId="38" fontId="19" fillId="0" borderId="10" xfId="3" applyFont="1" applyFill="1" applyBorder="1" applyAlignment="1">
      <alignment vertical="center" shrinkToFit="1"/>
    </xf>
    <xf numFmtId="49" fontId="19" fillId="0" borderId="36" xfId="0" applyNumberFormat="1" applyFont="1" applyBorder="1" applyAlignment="1">
      <alignment horizontal="center" vertical="center" shrinkToFit="1"/>
    </xf>
    <xf numFmtId="49" fontId="19" fillId="0" borderId="12" xfId="0" applyNumberFormat="1" applyFont="1" applyBorder="1" applyAlignment="1">
      <alignment horizontal="center" vertical="center" shrinkToFit="1"/>
    </xf>
    <xf numFmtId="49" fontId="19" fillId="0" borderId="13" xfId="0" applyNumberFormat="1" applyFont="1" applyBorder="1" applyAlignment="1">
      <alignment horizontal="center" vertical="center" shrinkToFit="1"/>
    </xf>
    <xf numFmtId="182" fontId="19" fillId="0" borderId="9" xfId="3" applyNumberFormat="1" applyFont="1" applyFill="1" applyBorder="1" applyAlignment="1">
      <alignment vertical="center" shrinkToFit="1"/>
    </xf>
    <xf numFmtId="182" fontId="19" fillId="0" borderId="10" xfId="3" applyNumberFormat="1" applyFont="1" applyFill="1" applyBorder="1" applyAlignment="1">
      <alignment vertical="center" shrinkToFit="1"/>
    </xf>
    <xf numFmtId="49" fontId="19" fillId="0" borderId="1" xfId="0" applyNumberFormat="1" applyFont="1" applyBorder="1" applyAlignment="1">
      <alignment horizontal="left" vertical="top" wrapText="1"/>
    </xf>
    <xf numFmtId="49" fontId="19" fillId="0" borderId="2" xfId="0" applyNumberFormat="1" applyFont="1" applyBorder="1" applyAlignment="1">
      <alignment horizontal="left" vertical="top"/>
    </xf>
    <xf numFmtId="49" fontId="19" fillId="0" borderId="8" xfId="0" applyNumberFormat="1" applyFont="1" applyBorder="1" applyAlignment="1">
      <alignment horizontal="left" vertical="top"/>
    </xf>
    <xf numFmtId="49" fontId="19" fillId="0" borderId="3" xfId="0" applyNumberFormat="1" applyFont="1" applyBorder="1" applyAlignment="1">
      <alignment horizontal="left" vertical="top"/>
    </xf>
    <xf numFmtId="49" fontId="19" fillId="0" borderId="0" xfId="0" applyNumberFormat="1" applyFont="1" applyAlignment="1">
      <alignment horizontal="left" vertical="top"/>
    </xf>
    <xf numFmtId="49" fontId="19" fillId="0" borderId="4" xfId="0" applyNumberFormat="1" applyFont="1" applyBorder="1" applyAlignment="1">
      <alignment horizontal="left" vertical="top"/>
    </xf>
    <xf numFmtId="49" fontId="19" fillId="0" borderId="6" xfId="0" applyNumberFormat="1" applyFont="1" applyBorder="1" applyAlignment="1">
      <alignment horizontal="left" vertical="top"/>
    </xf>
    <xf numFmtId="49" fontId="19" fillId="0" borderId="5" xfId="0" applyNumberFormat="1" applyFont="1" applyBorder="1" applyAlignment="1">
      <alignment horizontal="left" vertical="top"/>
    </xf>
    <xf numFmtId="49" fontId="19" fillId="0" borderId="7" xfId="0" applyNumberFormat="1" applyFont="1" applyBorder="1" applyAlignment="1">
      <alignment horizontal="left" vertical="top"/>
    </xf>
    <xf numFmtId="49" fontId="19" fillId="0" borderId="1" xfId="0" applyNumberFormat="1" applyFont="1" applyBorder="1" applyAlignment="1">
      <alignment horizontal="left" vertical="top"/>
    </xf>
    <xf numFmtId="49" fontId="19" fillId="0" borderId="0" xfId="0" applyNumberFormat="1" applyFont="1" applyAlignment="1">
      <alignment horizontal="center" vertical="center" wrapText="1"/>
    </xf>
    <xf numFmtId="49" fontId="19" fillId="0" borderId="29" xfId="0" applyNumberFormat="1" applyFont="1" applyBorder="1" applyAlignment="1">
      <alignment horizontal="center" vertical="center"/>
    </xf>
    <xf numFmtId="49" fontId="19" fillId="0" borderId="9" xfId="0" applyNumberFormat="1" applyFont="1" applyBorder="1" applyAlignment="1">
      <alignment horizontal="center" vertical="center" shrinkToFit="1"/>
    </xf>
    <xf numFmtId="49" fontId="19" fillId="0" borderId="29" xfId="0" applyNumberFormat="1" applyFont="1" applyBorder="1" applyAlignment="1">
      <alignment horizontal="center" vertical="center" shrinkToFit="1"/>
    </xf>
    <xf numFmtId="49" fontId="19" fillId="0" borderId="30" xfId="0" applyNumberFormat="1" applyFont="1" applyBorder="1" applyAlignment="1">
      <alignment horizontal="center" vertical="center"/>
    </xf>
    <xf numFmtId="176" fontId="19" fillId="0" borderId="32" xfId="0" applyNumberFormat="1" applyFont="1" applyBorder="1" applyAlignment="1">
      <alignment horizontal="center" vertical="center"/>
    </xf>
    <xf numFmtId="176" fontId="19" fillId="0" borderId="33" xfId="0" applyNumberFormat="1" applyFont="1" applyBorder="1" applyAlignment="1">
      <alignment horizontal="center" vertical="center"/>
    </xf>
    <xf numFmtId="176" fontId="19" fillId="0" borderId="34" xfId="0" applyNumberFormat="1" applyFont="1" applyBorder="1" applyAlignment="1">
      <alignment horizontal="center" vertical="center"/>
    </xf>
    <xf numFmtId="49" fontId="58" fillId="0" borderId="1" xfId="0" applyNumberFormat="1" applyFont="1" applyBorder="1" applyAlignment="1">
      <alignment horizontal="left" vertical="center" wrapText="1"/>
    </xf>
    <xf numFmtId="49" fontId="58" fillId="0" borderId="2" xfId="0" applyNumberFormat="1" applyFont="1" applyBorder="1" applyAlignment="1">
      <alignment horizontal="left" vertical="center" wrapText="1"/>
    </xf>
    <xf numFmtId="49" fontId="58" fillId="0" borderId="8" xfId="0" applyNumberFormat="1" applyFont="1" applyBorder="1" applyAlignment="1">
      <alignment horizontal="left" vertical="center" wrapText="1"/>
    </xf>
    <xf numFmtId="49" fontId="58" fillId="0" borderId="6" xfId="0" applyNumberFormat="1" applyFont="1" applyBorder="1" applyAlignment="1">
      <alignment horizontal="left" vertical="center" wrapText="1"/>
    </xf>
    <xf numFmtId="49" fontId="58" fillId="0" borderId="5" xfId="0" applyNumberFormat="1" applyFont="1" applyBorder="1" applyAlignment="1">
      <alignment horizontal="left" vertical="center" wrapText="1"/>
    </xf>
    <xf numFmtId="49" fontId="58" fillId="0" borderId="7" xfId="0" applyNumberFormat="1" applyFont="1" applyBorder="1" applyAlignment="1">
      <alignment horizontal="left" vertical="center" wrapText="1"/>
    </xf>
    <xf numFmtId="49" fontId="59" fillId="0" borderId="1" xfId="0" applyNumberFormat="1" applyFont="1" applyBorder="1" applyAlignment="1">
      <alignment horizontal="center" vertical="center"/>
    </xf>
    <xf numFmtId="49" fontId="59" fillId="0" borderId="8" xfId="0" applyNumberFormat="1" applyFont="1" applyBorder="1" applyAlignment="1">
      <alignment horizontal="center" vertical="center"/>
    </xf>
    <xf numFmtId="49" fontId="59" fillId="0" borderId="6" xfId="0" applyNumberFormat="1" applyFont="1" applyBorder="1" applyAlignment="1">
      <alignment horizontal="center" vertical="center"/>
    </xf>
    <xf numFmtId="49" fontId="59" fillId="0" borderId="7" xfId="0" applyNumberFormat="1" applyFont="1" applyBorder="1" applyAlignment="1">
      <alignment horizontal="center" vertical="center"/>
    </xf>
    <xf numFmtId="0" fontId="47" fillId="0" borderId="0" xfId="0" applyFont="1" applyAlignment="1">
      <alignment horizontal="center" vertical="center"/>
    </xf>
    <xf numFmtId="49" fontId="19" fillId="0" borderId="12" xfId="0" applyNumberFormat="1" applyFont="1" applyBorder="1" applyAlignment="1">
      <alignment horizontal="left" vertical="center"/>
    </xf>
    <xf numFmtId="0" fontId="58" fillId="0" borderId="1" xfId="0" applyFont="1" applyBorder="1" applyAlignment="1">
      <alignment horizontal="center" vertical="center"/>
    </xf>
    <xf numFmtId="0" fontId="58" fillId="0" borderId="2" xfId="0" applyFont="1" applyBorder="1" applyAlignment="1">
      <alignment horizontal="center" vertical="center"/>
    </xf>
    <xf numFmtId="0" fontId="58" fillId="0" borderId="8" xfId="0" applyFont="1" applyBorder="1" applyAlignment="1">
      <alignment horizontal="center" vertical="center"/>
    </xf>
    <xf numFmtId="0" fontId="58" fillId="0" borderId="6" xfId="0" applyFont="1" applyBorder="1" applyAlignment="1">
      <alignment horizontal="center" vertical="center"/>
    </xf>
    <xf numFmtId="0" fontId="58" fillId="0" borderId="5" xfId="0" applyFont="1" applyBorder="1" applyAlignment="1">
      <alignment horizontal="center" vertical="center"/>
    </xf>
    <xf numFmtId="0" fontId="58" fillId="0" borderId="7" xfId="0" applyFont="1" applyBorder="1" applyAlignment="1">
      <alignment horizontal="center" vertical="center"/>
    </xf>
    <xf numFmtId="49" fontId="59" fillId="0" borderId="12" xfId="0" applyNumberFormat="1" applyFont="1" applyBorder="1" applyAlignment="1">
      <alignment horizontal="center" vertical="center"/>
    </xf>
    <xf numFmtId="49" fontId="58" fillId="0" borderId="12" xfId="0" applyNumberFormat="1" applyFont="1" applyBorder="1" applyAlignment="1">
      <alignment horizontal="center" vertical="center"/>
    </xf>
    <xf numFmtId="49" fontId="29" fillId="0" borderId="0" xfId="0" applyNumberFormat="1" applyFont="1" applyAlignment="1">
      <alignment horizontal="center" vertical="center"/>
    </xf>
    <xf numFmtId="49" fontId="47" fillId="0" borderId="0" xfId="0" applyNumberFormat="1" applyFont="1" applyAlignment="1">
      <alignment horizontal="center" vertical="center"/>
    </xf>
    <xf numFmtId="0" fontId="58" fillId="0" borderId="12" xfId="0" applyFont="1" applyBorder="1" applyAlignment="1">
      <alignment horizontal="center" vertical="center" wrapText="1"/>
    </xf>
    <xf numFmtId="49" fontId="58" fillId="0" borderId="12" xfId="0" applyNumberFormat="1" applyFont="1" applyBorder="1" applyAlignment="1">
      <alignment horizontal="left" vertical="center" wrapText="1"/>
    </xf>
    <xf numFmtId="0" fontId="19" fillId="0" borderId="2" xfId="0" applyFont="1" applyBorder="1" applyAlignment="1">
      <alignment horizontal="left" vertical="center" wrapText="1"/>
    </xf>
    <xf numFmtId="0" fontId="19" fillId="0" borderId="2" xfId="0" applyFont="1" applyBorder="1" applyAlignment="1">
      <alignment horizontal="right" vertical="center" wrapText="1"/>
    </xf>
    <xf numFmtId="0" fontId="19" fillId="0" borderId="8" xfId="0" applyFont="1" applyBorder="1" applyAlignment="1">
      <alignment horizontal="right" vertical="center" wrapText="1"/>
    </xf>
    <xf numFmtId="0" fontId="19" fillId="0" borderId="12" xfId="0" applyFont="1" applyBorder="1" applyAlignment="1">
      <alignment vertical="center" wrapText="1"/>
    </xf>
    <xf numFmtId="0" fontId="19" fillId="0" borderId="13" xfId="0" applyFont="1" applyBorder="1" applyAlignment="1">
      <alignment horizontal="center" vertical="center" wrapText="1"/>
    </xf>
    <xf numFmtId="49" fontId="19" fillId="0" borderId="1" xfId="0" applyNumberFormat="1" applyFont="1" applyBorder="1">
      <alignment vertical="center"/>
    </xf>
    <xf numFmtId="186" fontId="19" fillId="0" borderId="1" xfId="0" applyNumberFormat="1" applyFont="1" applyBorder="1" applyAlignment="1">
      <alignment horizontal="center" vertical="center"/>
    </xf>
    <xf numFmtId="186" fontId="19" fillId="0" borderId="2" xfId="0" applyNumberFormat="1" applyFont="1" applyBorder="1" applyAlignment="1">
      <alignment horizontal="center" vertical="center"/>
    </xf>
    <xf numFmtId="186" fontId="19" fillId="0" borderId="8" xfId="0" applyNumberFormat="1" applyFont="1" applyBorder="1" applyAlignment="1">
      <alignment horizontal="center" vertical="center"/>
    </xf>
    <xf numFmtId="0" fontId="22" fillId="7" borderId="1" xfId="0" applyFont="1" applyFill="1" applyBorder="1" applyAlignment="1">
      <alignment horizontal="center" vertical="center"/>
    </xf>
    <xf numFmtId="0" fontId="22" fillId="7" borderId="2" xfId="0" applyFont="1" applyFill="1" applyBorder="1" applyAlignment="1">
      <alignment horizontal="center" vertical="center"/>
    </xf>
    <xf numFmtId="0" fontId="22" fillId="7" borderId="8" xfId="0" applyFont="1" applyFill="1" applyBorder="1" applyAlignment="1">
      <alignment horizontal="center" vertical="center"/>
    </xf>
    <xf numFmtId="0" fontId="22" fillId="7" borderId="6" xfId="0" applyFont="1" applyFill="1" applyBorder="1" applyAlignment="1">
      <alignment horizontal="center" vertical="center"/>
    </xf>
    <xf numFmtId="0" fontId="22" fillId="7" borderId="5" xfId="0" applyFont="1" applyFill="1" applyBorder="1" applyAlignment="1">
      <alignment horizontal="center" vertical="center"/>
    </xf>
    <xf numFmtId="0" fontId="22" fillId="7" borderId="7" xfId="0" applyFont="1" applyFill="1" applyBorder="1" applyAlignment="1">
      <alignment horizontal="center" vertical="center"/>
    </xf>
    <xf numFmtId="0" fontId="22" fillId="0" borderId="1" xfId="0" applyFont="1" applyBorder="1" applyAlignment="1">
      <alignment horizontal="left" vertical="top" wrapText="1"/>
    </xf>
    <xf numFmtId="0" fontId="22" fillId="0" borderId="2" xfId="0" applyFont="1" applyBorder="1" applyAlignment="1">
      <alignment horizontal="left" vertical="top"/>
    </xf>
    <xf numFmtId="0" fontId="22" fillId="0" borderId="8" xfId="0" applyFont="1" applyBorder="1" applyAlignment="1">
      <alignment horizontal="left" vertical="top"/>
    </xf>
    <xf numFmtId="0" fontId="22" fillId="0" borderId="6" xfId="0" applyFont="1" applyBorder="1" applyAlignment="1">
      <alignment horizontal="left" vertical="top"/>
    </xf>
    <xf numFmtId="0" fontId="22" fillId="0" borderId="5" xfId="0" applyFont="1" applyBorder="1" applyAlignment="1">
      <alignment horizontal="left" vertical="top"/>
    </xf>
    <xf numFmtId="0" fontId="22" fillId="0" borderId="7" xfId="0" applyFont="1" applyBorder="1" applyAlignment="1">
      <alignment horizontal="left" vertical="top"/>
    </xf>
    <xf numFmtId="177" fontId="19" fillId="0" borderId="5" xfId="0" applyNumberFormat="1" applyFont="1" applyBorder="1" applyAlignment="1">
      <alignment horizontal="left" vertical="center" wrapText="1"/>
    </xf>
    <xf numFmtId="177" fontId="19" fillId="0" borderId="7" xfId="0" applyNumberFormat="1" applyFont="1" applyBorder="1" applyAlignment="1">
      <alignment horizontal="left" vertical="center" wrapText="1"/>
    </xf>
    <xf numFmtId="0" fontId="22" fillId="0" borderId="1" xfId="0" applyFont="1" applyBorder="1" applyAlignment="1">
      <alignment horizontal="left" vertical="top"/>
    </xf>
    <xf numFmtId="49" fontId="23" fillId="11" borderId="6" xfId="36" applyNumberFormat="1" applyFont="1" applyFill="1" applyBorder="1" applyAlignment="1">
      <alignment horizontal="center" vertical="center"/>
    </xf>
    <xf numFmtId="49" fontId="23" fillId="11" borderId="5" xfId="36" applyNumberFormat="1" applyFont="1" applyFill="1" applyBorder="1" applyAlignment="1">
      <alignment horizontal="center" vertical="center"/>
    </xf>
    <xf numFmtId="186" fontId="23" fillId="0" borderId="5" xfId="36" applyNumberFormat="1" applyFont="1" applyBorder="1" applyAlignment="1">
      <alignment horizontal="center" vertical="center"/>
    </xf>
    <xf numFmtId="186" fontId="23" fillId="0" borderId="7" xfId="36" applyNumberFormat="1" applyFont="1" applyBorder="1" applyAlignment="1">
      <alignment horizontal="center" vertical="center"/>
    </xf>
    <xf numFmtId="0" fontId="23" fillId="11" borderId="1" xfId="36" applyFont="1" applyFill="1" applyBorder="1" applyAlignment="1">
      <alignment horizontal="center" vertical="center"/>
    </xf>
    <xf numFmtId="0" fontId="23" fillId="11" borderId="2" xfId="36" applyFont="1" applyFill="1" applyBorder="1" applyAlignment="1">
      <alignment horizontal="center" vertical="center"/>
    </xf>
    <xf numFmtId="0" fontId="23" fillId="11" borderId="6" xfId="36" applyFont="1" applyFill="1" applyBorder="1" applyAlignment="1">
      <alignment horizontal="center" vertical="center"/>
    </xf>
    <xf numFmtId="0" fontId="23" fillId="11" borderId="5" xfId="36" applyFont="1" applyFill="1" applyBorder="1" applyAlignment="1">
      <alignment horizontal="center" vertical="center"/>
    </xf>
    <xf numFmtId="49" fontId="23" fillId="11" borderId="2" xfId="36" applyNumberFormat="1" applyFont="1" applyFill="1" applyBorder="1" applyAlignment="1">
      <alignment horizontal="center" vertical="center"/>
    </xf>
    <xf numFmtId="186" fontId="23" fillId="0" borderId="2" xfId="36" applyNumberFormat="1" applyFont="1" applyBorder="1" applyAlignment="1">
      <alignment horizontal="center" vertical="center"/>
    </xf>
    <xf numFmtId="186" fontId="23" fillId="0" borderId="8" xfId="36" applyNumberFormat="1" applyFont="1" applyBorder="1" applyAlignment="1">
      <alignment horizontal="center" vertical="center"/>
    </xf>
    <xf numFmtId="0" fontId="1" fillId="0" borderId="9" xfId="36" applyFont="1" applyBorder="1">
      <alignment vertical="center"/>
    </xf>
    <xf numFmtId="0" fontId="87" fillId="0" borderId="10" xfId="36" applyFont="1" applyBorder="1">
      <alignment vertical="center"/>
    </xf>
    <xf numFmtId="0" fontId="79" fillId="0" borderId="10" xfId="36" applyFont="1" applyBorder="1">
      <alignment vertical="center"/>
    </xf>
    <xf numFmtId="0" fontId="79" fillId="0" borderId="11" xfId="36" applyFont="1" applyBorder="1">
      <alignment vertical="center"/>
    </xf>
    <xf numFmtId="0" fontId="87" fillId="0" borderId="9" xfId="36" applyFont="1" applyBorder="1">
      <alignment vertical="center"/>
    </xf>
    <xf numFmtId="0" fontId="79" fillId="0" borderId="10" xfId="36" applyFont="1" applyBorder="1" applyAlignment="1">
      <alignment horizontal="left" vertical="center"/>
    </xf>
    <xf numFmtId="0" fontId="79" fillId="0" borderId="11" xfId="36" applyFont="1" applyBorder="1" applyAlignment="1">
      <alignment horizontal="left" vertical="center"/>
    </xf>
    <xf numFmtId="0" fontId="87" fillId="0" borderId="6" xfId="36" applyFont="1" applyBorder="1">
      <alignment vertical="center"/>
    </xf>
    <xf numFmtId="0" fontId="87" fillId="0" borderId="5" xfId="36" applyFont="1" applyBorder="1">
      <alignment vertical="center"/>
    </xf>
    <xf numFmtId="0" fontId="79" fillId="0" borderId="5" xfId="36" applyFont="1" applyBorder="1">
      <alignment vertical="center"/>
    </xf>
    <xf numFmtId="0" fontId="79" fillId="0" borderId="7" xfId="36" applyFont="1" applyBorder="1">
      <alignment vertical="center"/>
    </xf>
    <xf numFmtId="0" fontId="23" fillId="11" borderId="9" xfId="36" applyFont="1" applyFill="1" applyBorder="1" applyAlignment="1">
      <alignment horizontal="center" vertical="center"/>
    </xf>
    <xf numFmtId="0" fontId="23" fillId="11" borderId="10" xfId="36" applyFont="1" applyFill="1" applyBorder="1" applyAlignment="1">
      <alignment horizontal="center" vertical="center"/>
    </xf>
    <xf numFmtId="49" fontId="23" fillId="0" borderId="10" xfId="36" applyNumberFormat="1" applyFont="1" applyBorder="1" applyAlignment="1">
      <alignment horizontal="left" vertical="top" wrapText="1"/>
    </xf>
    <xf numFmtId="49" fontId="23" fillId="0" borderId="11" xfId="36" applyNumberFormat="1" applyFont="1" applyBorder="1" applyAlignment="1">
      <alignment horizontal="left" vertical="top" wrapText="1"/>
    </xf>
    <xf numFmtId="0" fontId="23" fillId="11" borderId="15" xfId="36" applyFont="1" applyFill="1" applyBorder="1" applyAlignment="1">
      <alignment horizontal="center" vertical="center" wrapText="1"/>
    </xf>
    <xf numFmtId="0" fontId="23" fillId="11" borderId="13" xfId="36" applyFont="1" applyFill="1" applyBorder="1" applyAlignment="1">
      <alignment horizontal="center" vertical="center" wrapText="1"/>
    </xf>
    <xf numFmtId="0" fontId="23" fillId="11" borderId="9" xfId="36" applyFont="1" applyFill="1" applyBorder="1" applyAlignment="1">
      <alignment horizontal="center" vertical="center" shrinkToFit="1"/>
    </xf>
    <xf numFmtId="0" fontId="23" fillId="11" borderId="10" xfId="36" applyFont="1" applyFill="1" applyBorder="1" applyAlignment="1">
      <alignment horizontal="center" vertical="center" shrinkToFit="1"/>
    </xf>
    <xf numFmtId="186" fontId="23" fillId="0" borderId="10" xfId="36" applyNumberFormat="1" applyFont="1" applyBorder="1" applyAlignment="1">
      <alignment vertical="center" shrinkToFit="1"/>
    </xf>
    <xf numFmtId="186" fontId="23" fillId="0" borderId="11" xfId="36" applyNumberFormat="1" applyFont="1" applyBorder="1" applyAlignment="1">
      <alignment vertical="center" shrinkToFit="1"/>
    </xf>
    <xf numFmtId="186" fontId="81" fillId="0" borderId="10" xfId="29" applyNumberFormat="1" applyFont="1" applyFill="1" applyBorder="1" applyAlignment="1">
      <alignment horizontal="center" vertical="center"/>
    </xf>
    <xf numFmtId="186" fontId="81" fillId="0" borderId="11" xfId="29" applyNumberFormat="1" applyFont="1" applyFill="1" applyBorder="1" applyAlignment="1">
      <alignment horizontal="center" vertical="center"/>
    </xf>
    <xf numFmtId="186" fontId="23" fillId="0" borderId="10" xfId="36" applyNumberFormat="1" applyFont="1" applyBorder="1" applyAlignment="1">
      <alignment horizontal="center" vertical="center"/>
    </xf>
    <xf numFmtId="186" fontId="23" fillId="0" borderId="11" xfId="36" applyNumberFormat="1" applyFont="1" applyBorder="1" applyAlignment="1">
      <alignment horizontal="center" vertical="center"/>
    </xf>
    <xf numFmtId="0" fontId="74" fillId="0" borderId="0" xfId="36" applyFont="1" applyAlignment="1">
      <alignment horizontal="center" vertical="center"/>
    </xf>
    <xf numFmtId="186" fontId="80" fillId="0" borderId="2" xfId="22" quotePrefix="1" applyNumberFormat="1" applyFont="1" applyFill="1" applyBorder="1" applyAlignment="1">
      <alignment horizontal="center" vertical="center"/>
    </xf>
    <xf numFmtId="186" fontId="80" fillId="0" borderId="2" xfId="22" applyNumberFormat="1" applyFont="1" applyFill="1" applyBorder="1" applyAlignment="1">
      <alignment horizontal="center" vertical="center"/>
    </xf>
    <xf numFmtId="186" fontId="80" fillId="0" borderId="8" xfId="22" applyNumberFormat="1" applyFont="1" applyFill="1" applyBorder="1" applyAlignment="1">
      <alignment horizontal="center" vertical="center"/>
    </xf>
    <xf numFmtId="49" fontId="23" fillId="11" borderId="9" xfId="36" applyNumberFormat="1" applyFont="1" applyFill="1" applyBorder="1" applyAlignment="1">
      <alignment horizontal="center" vertical="center"/>
    </xf>
    <xf numFmtId="49" fontId="23" fillId="11" borderId="10" xfId="36" applyNumberFormat="1" applyFont="1" applyFill="1" applyBorder="1" applyAlignment="1">
      <alignment horizontal="center" vertical="center"/>
    </xf>
    <xf numFmtId="186" fontId="79" fillId="0" borderId="10" xfId="36" applyNumberFormat="1" applyFont="1" applyBorder="1" applyAlignment="1">
      <alignment horizontal="center" vertical="center"/>
    </xf>
    <xf numFmtId="0" fontId="23" fillId="11" borderId="1" xfId="36" applyFont="1" applyFill="1" applyBorder="1" applyAlignment="1">
      <alignment horizontal="center" vertical="center" wrapText="1"/>
    </xf>
    <xf numFmtId="0" fontId="23" fillId="11" borderId="2" xfId="36" applyFont="1" applyFill="1" applyBorder="1" applyAlignment="1">
      <alignment horizontal="center" vertical="center" wrapText="1"/>
    </xf>
    <xf numFmtId="0" fontId="23" fillId="11" borderId="8" xfId="36" applyFont="1" applyFill="1" applyBorder="1" applyAlignment="1">
      <alignment horizontal="center" vertical="center" wrapText="1"/>
    </xf>
    <xf numFmtId="0" fontId="23" fillId="3" borderId="1" xfId="36" applyFont="1" applyFill="1" applyBorder="1" applyAlignment="1">
      <alignment horizontal="center" vertical="center" wrapText="1"/>
    </xf>
    <xf numFmtId="0" fontId="23" fillId="3" borderId="2" xfId="36" applyFont="1" applyFill="1" applyBorder="1" applyAlignment="1">
      <alignment horizontal="center" vertical="center" wrapText="1"/>
    </xf>
    <xf numFmtId="0" fontId="23" fillId="3" borderId="8" xfId="36" applyFont="1" applyFill="1" applyBorder="1" applyAlignment="1">
      <alignment horizontal="center" vertical="center" wrapText="1"/>
    </xf>
    <xf numFmtId="0" fontId="23" fillId="11" borderId="11" xfId="36" applyFont="1" applyFill="1" applyBorder="1" applyAlignment="1">
      <alignment horizontal="center" vertical="center"/>
    </xf>
    <xf numFmtId="186" fontId="82" fillId="0" borderId="3" xfId="36" applyNumberFormat="1" applyFont="1" applyBorder="1" applyAlignment="1">
      <alignment horizontal="center" vertical="center" wrapText="1"/>
    </xf>
    <xf numFmtId="186" fontId="82" fillId="0" borderId="0" xfId="36" applyNumberFormat="1" applyFont="1" applyAlignment="1">
      <alignment horizontal="center" vertical="center" wrapText="1"/>
    </xf>
    <xf numFmtId="186" fontId="82" fillId="0" borderId="4" xfId="36" applyNumberFormat="1" applyFont="1" applyBorder="1" applyAlignment="1">
      <alignment horizontal="center" vertical="center" wrapText="1"/>
    </xf>
    <xf numFmtId="186" fontId="82" fillId="0" borderId="3" xfId="36" applyNumberFormat="1" applyFont="1" applyBorder="1" applyAlignment="1">
      <alignment vertical="center" wrapText="1"/>
    </xf>
    <xf numFmtId="186" fontId="82" fillId="0" borderId="0" xfId="36" applyNumberFormat="1" applyFont="1" applyAlignment="1">
      <alignment vertical="center" wrapText="1"/>
    </xf>
    <xf numFmtId="0" fontId="82" fillId="0" borderId="3" xfId="36" applyFont="1" applyBorder="1" applyAlignment="1">
      <alignment horizontal="center" vertical="center" wrapText="1"/>
    </xf>
    <xf numFmtId="0" fontId="82" fillId="0" borderId="0" xfId="36" applyFont="1" applyAlignment="1">
      <alignment horizontal="center" vertical="center" wrapText="1"/>
    </xf>
    <xf numFmtId="0" fontId="82" fillId="0" borderId="4" xfId="36" applyFont="1" applyBorder="1" applyAlignment="1">
      <alignment horizontal="center" vertical="center" wrapText="1"/>
    </xf>
    <xf numFmtId="3" fontId="82" fillId="0" borderId="3" xfId="36" applyNumberFormat="1" applyFont="1" applyBorder="1" applyAlignment="1">
      <alignment vertical="center" wrapText="1"/>
    </xf>
    <xf numFmtId="3" fontId="82" fillId="0" borderId="0" xfId="36" applyNumberFormat="1" applyFont="1" applyAlignment="1">
      <alignment vertical="center" wrapText="1"/>
    </xf>
    <xf numFmtId="3" fontId="82" fillId="0" borderId="4" xfId="36" applyNumberFormat="1" applyFont="1" applyBorder="1" applyAlignment="1">
      <alignment vertical="center" wrapText="1"/>
    </xf>
    <xf numFmtId="3" fontId="82" fillId="0" borderId="3" xfId="36" applyNumberFormat="1" applyFont="1" applyBorder="1" applyAlignment="1">
      <alignment horizontal="center" vertical="center" wrapText="1"/>
    </xf>
    <xf numFmtId="3" fontId="82" fillId="0" borderId="0" xfId="36" applyNumberFormat="1" applyFont="1" applyAlignment="1">
      <alignment horizontal="center" vertical="center" wrapText="1"/>
    </xf>
    <xf numFmtId="186" fontId="82" fillId="0" borderId="6" xfId="36" applyNumberFormat="1" applyFont="1" applyBorder="1" applyAlignment="1">
      <alignment horizontal="center" vertical="center" wrapText="1"/>
    </xf>
    <xf numFmtId="186" fontId="82" fillId="0" borderId="5" xfId="36" applyNumberFormat="1" applyFont="1" applyBorder="1" applyAlignment="1">
      <alignment horizontal="center" vertical="center" wrapText="1"/>
    </xf>
    <xf numFmtId="186" fontId="82" fillId="0" borderId="7" xfId="36" applyNumberFormat="1" applyFont="1" applyBorder="1" applyAlignment="1">
      <alignment horizontal="center" vertical="center" wrapText="1"/>
    </xf>
    <xf numFmtId="186" fontId="82" fillId="0" borderId="6" xfId="36" applyNumberFormat="1" applyFont="1" applyBorder="1" applyAlignment="1">
      <alignment vertical="center" wrapText="1"/>
    </xf>
    <xf numFmtId="186" fontId="82" fillId="0" borderId="5" xfId="36" applyNumberFormat="1" applyFont="1" applyBorder="1" applyAlignment="1">
      <alignment vertical="center" wrapText="1"/>
    </xf>
    <xf numFmtId="0" fontId="82" fillId="0" borderId="6" xfId="36" applyFont="1" applyBorder="1" applyAlignment="1">
      <alignment horizontal="center" vertical="center" wrapText="1"/>
    </xf>
    <xf numFmtId="0" fontId="82" fillId="0" borderId="5" xfId="36" applyFont="1" applyBorder="1" applyAlignment="1">
      <alignment horizontal="center" vertical="center" wrapText="1"/>
    </xf>
    <xf numFmtId="0" fontId="82" fillId="0" borderId="7" xfId="36" applyFont="1" applyBorder="1" applyAlignment="1">
      <alignment horizontal="center" vertical="center" wrapText="1"/>
    </xf>
    <xf numFmtId="0" fontId="82" fillId="0" borderId="6" xfId="36" applyFont="1" applyBorder="1" applyAlignment="1">
      <alignment vertical="center" wrapText="1"/>
    </xf>
    <xf numFmtId="0" fontId="82" fillId="0" borderId="5" xfId="36" applyFont="1" applyBorder="1" applyAlignment="1">
      <alignment vertical="center" wrapText="1"/>
    </xf>
    <xf numFmtId="0" fontId="82" fillId="0" borderId="7" xfId="36" applyFont="1" applyBorder="1" applyAlignment="1">
      <alignment vertical="center" wrapText="1"/>
    </xf>
    <xf numFmtId="0" fontId="79" fillId="11" borderId="1" xfId="36" applyFont="1" applyFill="1" applyBorder="1" applyAlignment="1">
      <alignment horizontal="center" vertical="center"/>
    </xf>
    <xf numFmtId="0" fontId="79" fillId="11" borderId="2" xfId="36" applyFont="1" applyFill="1" applyBorder="1" applyAlignment="1">
      <alignment horizontal="center" vertical="center"/>
    </xf>
    <xf numFmtId="0" fontId="79" fillId="11" borderId="8" xfId="36" applyFont="1" applyFill="1" applyBorder="1" applyAlignment="1">
      <alignment horizontal="center" vertical="center"/>
    </xf>
    <xf numFmtId="3" fontId="82" fillId="0" borderId="6" xfId="36" applyNumberFormat="1" applyFont="1" applyBorder="1" applyAlignment="1">
      <alignment horizontal="center" vertical="center" wrapText="1"/>
    </xf>
    <xf numFmtId="3" fontId="82" fillId="0" borderId="5" xfId="36" applyNumberFormat="1" applyFont="1" applyBorder="1" applyAlignment="1">
      <alignment horizontal="center" vertical="center" wrapText="1"/>
    </xf>
    <xf numFmtId="186" fontId="82" fillId="0" borderId="10" xfId="36" applyNumberFormat="1" applyFont="1" applyBorder="1" applyAlignment="1">
      <alignment horizontal="center" vertical="center"/>
    </xf>
    <xf numFmtId="186" fontId="82" fillId="0" borderId="11" xfId="36" applyNumberFormat="1" applyFont="1" applyBorder="1" applyAlignment="1">
      <alignment horizontal="center" vertical="center"/>
    </xf>
    <xf numFmtId="186" fontId="83" fillId="0" borderId="9" xfId="36" applyNumberFormat="1" applyFont="1" applyBorder="1" applyAlignment="1">
      <alignment horizontal="center" vertical="center"/>
    </xf>
    <xf numFmtId="186" fontId="83" fillId="0" borderId="10" xfId="36" applyNumberFormat="1" applyFont="1" applyBorder="1" applyAlignment="1">
      <alignment horizontal="center" vertical="center"/>
    </xf>
    <xf numFmtId="0" fontId="23" fillId="0" borderId="10" xfId="36" applyFont="1" applyBorder="1" applyAlignment="1">
      <alignment horizontal="center" vertical="center"/>
    </xf>
    <xf numFmtId="0" fontId="23" fillId="0" borderId="11" xfId="36" applyFont="1" applyBorder="1" applyAlignment="1">
      <alignment horizontal="center" vertical="center"/>
    </xf>
    <xf numFmtId="0" fontId="79" fillId="15" borderId="0" xfId="36" applyFont="1" applyFill="1" applyAlignment="1">
      <alignment horizontal="center" vertical="center"/>
    </xf>
    <xf numFmtId="0" fontId="79" fillId="0" borderId="0" xfId="36" applyFont="1">
      <alignment vertical="center"/>
    </xf>
    <xf numFmtId="38" fontId="83" fillId="0" borderId="3" xfId="3" applyFont="1" applyBorder="1">
      <alignment vertical="center"/>
    </xf>
    <xf numFmtId="38" fontId="83" fillId="0" borderId="0" xfId="3" applyFont="1" applyBorder="1">
      <alignment vertical="center"/>
    </xf>
    <xf numFmtId="38" fontId="79" fillId="0" borderId="0" xfId="3" applyFont="1" applyBorder="1">
      <alignment vertical="center"/>
    </xf>
    <xf numFmtId="38" fontId="79" fillId="0" borderId="4" xfId="3" applyFont="1" applyBorder="1">
      <alignment vertical="center"/>
    </xf>
    <xf numFmtId="0" fontId="79" fillId="0" borderId="4" xfId="36" applyFont="1" applyBorder="1">
      <alignment vertical="center"/>
    </xf>
    <xf numFmtId="0" fontId="84" fillId="0" borderId="0" xfId="36" applyFont="1">
      <alignment vertical="center"/>
    </xf>
    <xf numFmtId="0" fontId="79" fillId="7" borderId="0" xfId="36" applyFont="1" applyFill="1">
      <alignment vertical="center"/>
    </xf>
    <xf numFmtId="0" fontId="79" fillId="7" borderId="4" xfId="36" applyFont="1" applyFill="1" applyBorder="1">
      <alignment vertical="center"/>
    </xf>
    <xf numFmtId="38" fontId="83" fillId="7" borderId="3" xfId="3" applyFont="1" applyFill="1" applyBorder="1">
      <alignment vertical="center"/>
    </xf>
    <xf numFmtId="38" fontId="83" fillId="7" borderId="0" xfId="3" applyFont="1" applyFill="1" applyBorder="1">
      <alignment vertical="center"/>
    </xf>
    <xf numFmtId="38" fontId="79" fillId="7" borderId="0" xfId="3" applyFont="1" applyFill="1" applyBorder="1">
      <alignment vertical="center"/>
    </xf>
    <xf numFmtId="38" fontId="79" fillId="7" borderId="4" xfId="3" applyFont="1" applyFill="1" applyBorder="1">
      <alignment vertical="center"/>
    </xf>
    <xf numFmtId="0" fontId="79" fillId="7" borderId="5" xfId="36" applyFont="1" applyFill="1" applyBorder="1">
      <alignment vertical="center"/>
    </xf>
    <xf numFmtId="38" fontId="83" fillId="7" borderId="6" xfId="3" applyFont="1" applyFill="1" applyBorder="1">
      <alignment vertical="center"/>
    </xf>
    <xf numFmtId="38" fontId="83" fillId="7" borderId="5" xfId="3" applyFont="1" applyFill="1" applyBorder="1">
      <alignment vertical="center"/>
    </xf>
    <xf numFmtId="38" fontId="79" fillId="7" borderId="5" xfId="3" applyFont="1" applyFill="1" applyBorder="1">
      <alignment vertical="center"/>
    </xf>
    <xf numFmtId="38" fontId="79" fillId="7" borderId="7" xfId="3" applyFont="1" applyFill="1" applyBorder="1">
      <alignment vertical="center"/>
    </xf>
    <xf numFmtId="0" fontId="79" fillId="7" borderId="7" xfId="36" applyFont="1" applyFill="1" applyBorder="1">
      <alignment vertical="center"/>
    </xf>
    <xf numFmtId="38" fontId="83" fillId="0" borderId="3" xfId="3" applyFont="1" applyFill="1" applyBorder="1">
      <alignment vertical="center"/>
    </xf>
    <xf numFmtId="38" fontId="83" fillId="0" borderId="0" xfId="3" applyFont="1" applyFill="1" applyBorder="1">
      <alignment vertical="center"/>
    </xf>
    <xf numFmtId="38" fontId="79" fillId="0" borderId="0" xfId="3" applyFont="1" applyFill="1" applyBorder="1">
      <alignment vertical="center"/>
    </xf>
    <xf numFmtId="38" fontId="79" fillId="0" borderId="4" xfId="3" applyFont="1" applyFill="1" applyBorder="1">
      <alignment vertical="center"/>
    </xf>
    <xf numFmtId="0" fontId="79" fillId="14" borderId="9" xfId="36" applyFont="1" applyFill="1" applyBorder="1" applyAlignment="1">
      <alignment horizontal="center" vertical="center"/>
    </xf>
    <xf numFmtId="0" fontId="79" fillId="14" borderId="10" xfId="36" applyFont="1" applyFill="1" applyBorder="1" applyAlignment="1">
      <alignment horizontal="center" vertical="center"/>
    </xf>
    <xf numFmtId="0" fontId="79" fillId="14" borderId="11" xfId="36" applyFont="1" applyFill="1" applyBorder="1" applyAlignment="1">
      <alignment horizontal="center" vertical="center"/>
    </xf>
    <xf numFmtId="0" fontId="79" fillId="9" borderId="3" xfId="36" applyFont="1" applyFill="1" applyBorder="1" applyAlignment="1">
      <alignment horizontal="left" vertical="center" wrapText="1"/>
    </xf>
    <xf numFmtId="0" fontId="79" fillId="9" borderId="135" xfId="36" applyFont="1" applyFill="1" applyBorder="1" applyAlignment="1">
      <alignment horizontal="left" vertical="center" wrapText="1"/>
    </xf>
    <xf numFmtId="0" fontId="79" fillId="9" borderId="134" xfId="36" applyFont="1" applyFill="1" applyBorder="1" applyAlignment="1">
      <alignment horizontal="left" vertical="center" wrapText="1"/>
    </xf>
    <xf numFmtId="0" fontId="79" fillId="9" borderId="1" xfId="36" applyFont="1" applyFill="1" applyBorder="1" applyAlignment="1">
      <alignment horizontal="center" vertical="center"/>
    </xf>
    <xf numFmtId="0" fontId="79" fillId="9" borderId="2" xfId="36" applyFont="1" applyFill="1" applyBorder="1" applyAlignment="1">
      <alignment horizontal="center" vertical="center"/>
    </xf>
    <xf numFmtId="0" fontId="79" fillId="9" borderId="8" xfId="36" applyFont="1" applyFill="1" applyBorder="1" applyAlignment="1">
      <alignment horizontal="center" vertical="center"/>
    </xf>
    <xf numFmtId="0" fontId="79" fillId="9" borderId="6" xfId="36" applyFont="1" applyFill="1" applyBorder="1" applyAlignment="1">
      <alignment horizontal="center" vertical="center"/>
    </xf>
    <xf numFmtId="0" fontId="79" fillId="9" borderId="5" xfId="36" applyFont="1" applyFill="1" applyBorder="1" applyAlignment="1">
      <alignment horizontal="center" vertical="center"/>
    </xf>
    <xf numFmtId="0" fontId="79" fillId="9" borderId="7" xfId="36" applyFont="1" applyFill="1" applyBorder="1" applyAlignment="1">
      <alignment horizontal="center" vertical="center"/>
    </xf>
    <xf numFmtId="0" fontId="79" fillId="9" borderId="12" xfId="36" applyFont="1" applyFill="1" applyBorder="1" applyAlignment="1">
      <alignment horizontal="center" vertical="center"/>
    </xf>
    <xf numFmtId="0" fontId="79" fillId="8" borderId="132" xfId="36" applyFont="1" applyFill="1" applyBorder="1" applyAlignment="1">
      <alignment horizontal="center" vertical="center" wrapText="1"/>
    </xf>
    <xf numFmtId="0" fontId="79" fillId="8" borderId="5" xfId="36" applyFont="1" applyFill="1" applyBorder="1" applyAlignment="1">
      <alignment horizontal="center" vertical="center" wrapText="1"/>
    </xf>
    <xf numFmtId="0" fontId="79" fillId="8" borderId="7" xfId="36" applyFont="1" applyFill="1" applyBorder="1" applyAlignment="1">
      <alignment horizontal="center" vertical="center" wrapText="1"/>
    </xf>
    <xf numFmtId="0" fontId="79" fillId="0" borderId="1" xfId="36" applyFont="1" applyBorder="1" applyAlignment="1">
      <alignment horizontal="left" vertical="top" wrapText="1"/>
    </xf>
    <xf numFmtId="0" fontId="79" fillId="0" borderId="137" xfId="36" applyFont="1" applyBorder="1" applyAlignment="1">
      <alignment horizontal="left" vertical="top" wrapText="1"/>
    </xf>
    <xf numFmtId="0" fontId="79" fillId="0" borderId="136" xfId="36" applyFont="1" applyBorder="1" applyAlignment="1">
      <alignment horizontal="left" vertical="top" wrapText="1"/>
    </xf>
    <xf numFmtId="0" fontId="83" fillId="0" borderId="1" xfId="36" applyFont="1" applyBorder="1" applyAlignment="1">
      <alignment horizontal="left" vertical="top" wrapText="1"/>
    </xf>
    <xf numFmtId="0" fontId="83" fillId="0" borderId="2" xfId="36" applyFont="1" applyBorder="1" applyAlignment="1">
      <alignment horizontal="left" vertical="top" wrapText="1"/>
    </xf>
    <xf numFmtId="0" fontId="83" fillId="0" borderId="8" xfId="36" applyFont="1" applyBorder="1" applyAlignment="1">
      <alignment horizontal="left" vertical="top" wrapText="1"/>
    </xf>
    <xf numFmtId="0" fontId="83" fillId="0" borderId="6" xfId="36" applyFont="1" applyBorder="1" applyAlignment="1">
      <alignment horizontal="left" vertical="top" wrapText="1"/>
    </xf>
    <xf numFmtId="0" fontId="83" fillId="0" borderId="5" xfId="36" applyFont="1" applyBorder="1" applyAlignment="1">
      <alignment horizontal="left" vertical="top" wrapText="1"/>
    </xf>
    <xf numFmtId="0" fontId="83" fillId="0" borderId="7" xfId="36" applyFont="1" applyBorder="1" applyAlignment="1">
      <alignment horizontal="left" vertical="top" wrapText="1"/>
    </xf>
    <xf numFmtId="0" fontId="83" fillId="0" borderId="12" xfId="36" applyFont="1" applyBorder="1" applyAlignment="1">
      <alignment horizontal="left" vertical="top" wrapText="1"/>
    </xf>
    <xf numFmtId="0" fontId="79" fillId="0" borderId="132" xfId="36" applyFont="1" applyBorder="1" applyAlignment="1">
      <alignment horizontal="left" vertical="top" wrapText="1"/>
    </xf>
    <xf numFmtId="0" fontId="79" fillId="0" borderId="5" xfId="36" applyFont="1" applyBorder="1" applyAlignment="1">
      <alignment horizontal="left" vertical="top" wrapText="1"/>
    </xf>
    <xf numFmtId="0" fontId="79" fillId="0" borderId="7" xfId="36" applyFont="1" applyBorder="1" applyAlignment="1">
      <alignment horizontal="left" vertical="top" wrapText="1"/>
    </xf>
    <xf numFmtId="0" fontId="79" fillId="0" borderId="3" xfId="36" applyFont="1" applyBorder="1" applyAlignment="1">
      <alignment horizontal="left" vertical="top" wrapText="1"/>
    </xf>
    <xf numFmtId="0" fontId="79" fillId="0" borderId="135" xfId="36" applyFont="1" applyBorder="1" applyAlignment="1">
      <alignment horizontal="left" vertical="top" wrapText="1"/>
    </xf>
    <xf numFmtId="0" fontId="79" fillId="0" borderId="134" xfId="36" applyFont="1" applyBorder="1" applyAlignment="1">
      <alignment horizontal="left" vertical="top" wrapText="1"/>
    </xf>
    <xf numFmtId="0" fontId="23" fillId="11" borderId="1" xfId="0" applyFont="1" applyFill="1" applyBorder="1" applyAlignment="1">
      <alignment horizontal="center" vertical="center"/>
    </xf>
    <xf numFmtId="0" fontId="23" fillId="11" borderId="2" xfId="0" applyFont="1" applyFill="1" applyBorder="1" applyAlignment="1">
      <alignment horizontal="center" vertical="center"/>
    </xf>
    <xf numFmtId="0" fontId="23" fillId="11" borderId="8" xfId="0" applyFont="1" applyFill="1" applyBorder="1" applyAlignment="1">
      <alignment horizontal="center" vertical="center"/>
    </xf>
    <xf numFmtId="0" fontId="23" fillId="13" borderId="1" xfId="0" applyFont="1" applyFill="1" applyBorder="1" applyAlignment="1">
      <alignment horizontal="center" vertical="center"/>
    </xf>
    <xf numFmtId="0" fontId="23" fillId="13" borderId="2" xfId="0" applyFont="1" applyFill="1" applyBorder="1" applyAlignment="1">
      <alignment horizontal="center" vertical="center"/>
    </xf>
    <xf numFmtId="0" fontId="23" fillId="13" borderId="8" xfId="0" applyFont="1" applyFill="1" applyBorder="1" applyAlignment="1">
      <alignment horizontal="center" vertical="center"/>
    </xf>
    <xf numFmtId="0" fontId="23" fillId="9" borderId="9" xfId="0" applyFont="1" applyFill="1" applyBorder="1" applyAlignment="1">
      <alignment horizontal="center" vertical="center" wrapText="1"/>
    </xf>
    <xf numFmtId="0" fontId="23" fillId="9" borderId="10" xfId="0" applyFont="1" applyFill="1" applyBorder="1" applyAlignment="1">
      <alignment horizontal="center" vertical="center" wrapText="1"/>
    </xf>
    <xf numFmtId="186" fontId="82" fillId="0" borderId="10" xfId="0" applyNumberFormat="1" applyFont="1" applyBorder="1" applyAlignment="1">
      <alignment horizontal="left" vertical="top" wrapText="1"/>
    </xf>
    <xf numFmtId="186" fontId="82" fillId="0" borderId="11" xfId="0" applyNumberFormat="1" applyFont="1" applyBorder="1" applyAlignment="1">
      <alignment horizontal="left" vertical="top" wrapText="1"/>
    </xf>
    <xf numFmtId="0" fontId="24" fillId="9" borderId="9" xfId="0" applyFont="1" applyFill="1" applyBorder="1" applyAlignment="1">
      <alignment horizontal="center" vertical="center" wrapText="1"/>
    </xf>
    <xf numFmtId="0" fontId="24" fillId="9" borderId="10" xfId="0" applyFont="1" applyFill="1" applyBorder="1" applyAlignment="1">
      <alignment horizontal="center" vertical="center" wrapText="1"/>
    </xf>
    <xf numFmtId="186" fontId="23" fillId="0" borderId="10" xfId="0" applyNumberFormat="1" applyFont="1" applyBorder="1" applyAlignment="1">
      <alignment horizontal="left" vertical="top" wrapText="1"/>
    </xf>
    <xf numFmtId="186" fontId="23" fillId="0" borderId="11" xfId="0" applyNumberFormat="1" applyFont="1" applyBorder="1" applyAlignment="1">
      <alignment horizontal="left" vertical="top" wrapText="1"/>
    </xf>
    <xf numFmtId="0" fontId="23" fillId="12" borderId="11" xfId="0" applyFont="1" applyFill="1" applyBorder="1" applyAlignment="1">
      <alignment horizontal="left" vertical="center" wrapText="1"/>
    </xf>
    <xf numFmtId="0" fontId="23" fillId="12" borderId="12" xfId="0" applyFont="1" applyFill="1" applyBorder="1" applyAlignment="1">
      <alignment horizontal="left" vertical="center" wrapText="1"/>
    </xf>
    <xf numFmtId="38" fontId="82" fillId="7" borderId="9" xfId="3" applyFont="1" applyFill="1" applyBorder="1" applyAlignment="1">
      <alignment vertical="center" wrapText="1"/>
    </xf>
    <xf numFmtId="38" fontId="82" fillId="7" borderId="10" xfId="3" applyFont="1" applyFill="1" applyBorder="1" applyAlignment="1">
      <alignment vertical="center" wrapText="1"/>
    </xf>
    <xf numFmtId="38" fontId="82" fillId="7" borderId="11" xfId="3" applyFont="1" applyFill="1" applyBorder="1" applyAlignment="1">
      <alignment vertical="center" wrapText="1"/>
    </xf>
    <xf numFmtId="0" fontId="23" fillId="13" borderId="9" xfId="0" applyFont="1" applyFill="1" applyBorder="1" applyAlignment="1">
      <alignment horizontal="center" vertical="center" shrinkToFit="1"/>
    </xf>
    <xf numFmtId="0" fontId="23" fillId="13" borderId="10" xfId="0" applyFont="1" applyFill="1" applyBorder="1" applyAlignment="1">
      <alignment horizontal="center" vertical="center" shrinkToFit="1"/>
    </xf>
    <xf numFmtId="0" fontId="84" fillId="13" borderId="1" xfId="36" applyFont="1" applyFill="1" applyBorder="1" applyAlignment="1">
      <alignment horizontal="center" vertical="center"/>
    </xf>
    <xf numFmtId="0" fontId="84" fillId="13" borderId="2" xfId="36" applyFont="1" applyFill="1" applyBorder="1" applyAlignment="1">
      <alignment horizontal="center" vertical="center"/>
    </xf>
    <xf numFmtId="0" fontId="84" fillId="13" borderId="8" xfId="36" applyFont="1" applyFill="1" applyBorder="1" applyAlignment="1">
      <alignment horizontal="center" vertical="center"/>
    </xf>
    <xf numFmtId="0" fontId="82" fillId="0" borderId="1" xfId="0" applyFont="1" applyBorder="1" applyAlignment="1">
      <alignment horizontal="left" vertical="top" wrapText="1"/>
    </xf>
    <xf numFmtId="0" fontId="82" fillId="0" borderId="2" xfId="0" applyFont="1" applyBorder="1" applyAlignment="1">
      <alignment horizontal="left" vertical="top" wrapText="1"/>
    </xf>
    <xf numFmtId="0" fontId="82" fillId="0" borderId="8" xfId="0" applyFont="1" applyBorder="1" applyAlignment="1">
      <alignment horizontal="left" vertical="top" wrapText="1"/>
    </xf>
    <xf numFmtId="0" fontId="82" fillId="0" borderId="3" xfId="0" applyFont="1" applyBorder="1" applyAlignment="1">
      <alignment horizontal="left" vertical="top" wrapText="1"/>
    </xf>
    <xf numFmtId="0" fontId="82" fillId="0" borderId="0" xfId="0" applyFont="1" applyAlignment="1">
      <alignment horizontal="left" vertical="top" wrapText="1"/>
    </xf>
    <xf numFmtId="0" fontId="82" fillId="0" borderId="4" xfId="0" applyFont="1" applyBorder="1" applyAlignment="1">
      <alignment horizontal="left" vertical="top" wrapText="1"/>
    </xf>
    <xf numFmtId="0" fontId="82" fillId="0" borderId="6" xfId="0" applyFont="1" applyBorder="1" applyAlignment="1">
      <alignment horizontal="left" vertical="top" wrapText="1"/>
    </xf>
    <xf numFmtId="0" fontId="82" fillId="0" borderId="5" xfId="0" applyFont="1" applyBorder="1" applyAlignment="1">
      <alignment horizontal="left" vertical="top" wrapText="1"/>
    </xf>
    <xf numFmtId="0" fontId="82" fillId="0" borderId="7" xfId="0" applyFont="1" applyBorder="1" applyAlignment="1">
      <alignment horizontal="left" vertical="top" wrapText="1"/>
    </xf>
    <xf numFmtId="186" fontId="84" fillId="12" borderId="3" xfId="36" applyNumberFormat="1" applyFont="1" applyFill="1" applyBorder="1" applyAlignment="1">
      <alignment horizontal="center" vertical="center"/>
    </xf>
    <xf numFmtId="186" fontId="84" fillId="12" borderId="0" xfId="36" applyNumberFormat="1" applyFont="1" applyFill="1" applyAlignment="1">
      <alignment horizontal="center" vertical="center"/>
    </xf>
    <xf numFmtId="0" fontId="23" fillId="11" borderId="9" xfId="0" applyFont="1" applyFill="1" applyBorder="1" applyAlignment="1">
      <alignment horizontal="left" vertical="center" wrapText="1"/>
    </xf>
    <xf numFmtId="0" fontId="23" fillId="11" borderId="10" xfId="0" applyFont="1" applyFill="1" applyBorder="1" applyAlignment="1">
      <alignment horizontal="left" vertical="center" wrapText="1"/>
    </xf>
    <xf numFmtId="0" fontId="23" fillId="7" borderId="10" xfId="0" applyFont="1" applyFill="1" applyBorder="1" applyAlignment="1">
      <alignment horizontal="left" vertical="center" wrapText="1"/>
    </xf>
    <xf numFmtId="0" fontId="23" fillId="7" borderId="11" xfId="0" applyFont="1" applyFill="1" applyBorder="1" applyAlignment="1">
      <alignment horizontal="left" vertical="center" wrapText="1"/>
    </xf>
    <xf numFmtId="0" fontId="38" fillId="0" borderId="0" xfId="18" applyFont="1" applyAlignment="1">
      <alignment horizontal="center" vertical="center"/>
    </xf>
    <xf numFmtId="49" fontId="23" fillId="0" borderId="0" xfId="18" applyNumberFormat="1" applyFont="1" applyAlignment="1">
      <alignment horizontal="center" vertical="center"/>
    </xf>
    <xf numFmtId="0" fontId="80" fillId="0" borderId="0" xfId="18" applyFont="1">
      <alignment vertical="center"/>
    </xf>
    <xf numFmtId="0" fontId="80" fillId="0" borderId="4" xfId="18" applyFont="1" applyBorder="1">
      <alignment vertical="center"/>
    </xf>
    <xf numFmtId="0" fontId="80" fillId="0" borderId="5" xfId="18" applyFont="1" applyBorder="1" applyAlignment="1">
      <alignment horizontal="left" vertical="center"/>
    </xf>
    <xf numFmtId="0" fontId="80" fillId="0" borderId="7" xfId="18" applyFont="1" applyBorder="1" applyAlignment="1">
      <alignment horizontal="left" vertical="center"/>
    </xf>
    <xf numFmtId="0" fontId="80" fillId="0" borderId="0" xfId="18" applyFont="1" applyAlignment="1">
      <alignment horizontal="left" vertical="top" wrapText="1"/>
    </xf>
    <xf numFmtId="0" fontId="80" fillId="0" borderId="5" xfId="18" applyFont="1" applyBorder="1" applyAlignment="1">
      <alignment vertical="top" wrapText="1"/>
    </xf>
    <xf numFmtId="0" fontId="23" fillId="0" borderId="9" xfId="18" applyFont="1" applyBorder="1" applyAlignment="1">
      <alignment horizontal="center" vertical="center"/>
    </xf>
    <xf numFmtId="0" fontId="23" fillId="0" borderId="10" xfId="18" applyFont="1" applyBorder="1" applyAlignment="1">
      <alignment horizontal="center" vertical="center"/>
    </xf>
    <xf numFmtId="0" fontId="80" fillId="0" borderId="10" xfId="18" applyFont="1" applyBorder="1" applyAlignment="1">
      <alignment vertical="center" wrapText="1"/>
    </xf>
    <xf numFmtId="0" fontId="80" fillId="0" borderId="11" xfId="18" applyFont="1" applyBorder="1" applyAlignment="1">
      <alignment vertical="center" wrapText="1"/>
    </xf>
    <xf numFmtId="0" fontId="23" fillId="0" borderId="5" xfId="18" applyFont="1" applyBorder="1" applyAlignment="1">
      <alignment horizontal="center" vertical="center"/>
    </xf>
    <xf numFmtId="0" fontId="23" fillId="0" borderId="0" xfId="18" applyFont="1" applyAlignment="1">
      <alignment horizontal="left" vertical="center" wrapText="1"/>
    </xf>
    <xf numFmtId="0" fontId="19" fillId="0" borderId="0" xfId="18" applyAlignment="1">
      <alignment horizontal="left" vertical="center" wrapText="1"/>
    </xf>
    <xf numFmtId="0" fontId="80" fillId="0" borderId="0" xfId="18" applyFont="1" applyAlignment="1">
      <alignment vertical="top" wrapText="1"/>
    </xf>
    <xf numFmtId="0" fontId="23" fillId="0" borderId="128" xfId="18" applyFont="1" applyBorder="1" applyAlignment="1">
      <alignment vertical="center" wrapText="1"/>
    </xf>
    <xf numFmtId="0" fontId="23" fillId="0" borderId="0" xfId="18" applyFont="1" applyAlignment="1">
      <alignment vertical="center" wrapText="1"/>
    </xf>
    <xf numFmtId="0" fontId="23" fillId="0" borderId="0" xfId="18" applyFont="1" applyAlignment="1">
      <alignment horizontal="right" vertical="center" wrapText="1"/>
    </xf>
    <xf numFmtId="0" fontId="23" fillId="0" borderId="1" xfId="18" applyFont="1" applyBorder="1" applyAlignment="1">
      <alignment horizontal="center" vertical="center"/>
    </xf>
    <xf numFmtId="0" fontId="23" fillId="0" borderId="2" xfId="18" applyFont="1" applyBorder="1" applyAlignment="1">
      <alignment horizontal="center" vertical="center"/>
    </xf>
    <xf numFmtId="0" fontId="23" fillId="0" borderId="3" xfId="18" applyFont="1" applyBorder="1" applyAlignment="1">
      <alignment horizontal="center" vertical="center"/>
    </xf>
    <xf numFmtId="0" fontId="23" fillId="0" borderId="0" xfId="18" applyFont="1" applyAlignment="1">
      <alignment horizontal="center" vertical="center"/>
    </xf>
    <xf numFmtId="0" fontId="23" fillId="0" borderId="6" xfId="18" applyFont="1" applyBorder="1" applyAlignment="1">
      <alignment horizontal="center" vertical="center"/>
    </xf>
    <xf numFmtId="0" fontId="80" fillId="0" borderId="2" xfId="18" applyFont="1" applyBorder="1">
      <alignment vertical="center"/>
    </xf>
    <xf numFmtId="0" fontId="80" fillId="0" borderId="8" xfId="18" applyFont="1" applyBorder="1">
      <alignment vertical="center"/>
    </xf>
    <xf numFmtId="0" fontId="80" fillId="0" borderId="0" xfId="18" applyFont="1" applyAlignment="1">
      <alignment horizontal="left" vertical="center"/>
    </xf>
    <xf numFmtId="0" fontId="80" fillId="0" borderId="4" xfId="18" applyFont="1" applyBorder="1" applyAlignment="1">
      <alignment horizontal="left" vertical="center"/>
    </xf>
    <xf numFmtId="0" fontId="84" fillId="0" borderId="12" xfId="36" applyFont="1" applyBorder="1" applyAlignment="1">
      <alignment horizontal="left" vertical="center"/>
    </xf>
    <xf numFmtId="2" fontId="82" fillId="0" borderId="9" xfId="36" applyNumberFormat="1" applyFont="1" applyBorder="1" applyAlignment="1">
      <alignment horizontal="center" vertical="center"/>
    </xf>
    <xf numFmtId="2" fontId="82" fillId="0" borderId="10" xfId="36" applyNumberFormat="1" applyFont="1" applyBorder="1" applyAlignment="1">
      <alignment horizontal="center" vertical="center"/>
    </xf>
    <xf numFmtId="2" fontId="82" fillId="0" borderId="11" xfId="36" applyNumberFormat="1" applyFont="1" applyBorder="1" applyAlignment="1">
      <alignment horizontal="center" vertical="center"/>
    </xf>
    <xf numFmtId="9" fontId="82" fillId="0" borderId="9" xfId="36" applyNumberFormat="1" applyFont="1" applyBorder="1" applyAlignment="1">
      <alignment horizontal="center" vertical="center"/>
    </xf>
    <xf numFmtId="9" fontId="82" fillId="0" borderId="10" xfId="36" applyNumberFormat="1" applyFont="1" applyBorder="1" applyAlignment="1">
      <alignment horizontal="center" vertical="center"/>
    </xf>
    <xf numFmtId="9" fontId="82" fillId="0" borderId="11" xfId="36" applyNumberFormat="1" applyFont="1" applyBorder="1" applyAlignment="1">
      <alignment horizontal="center" vertical="center"/>
    </xf>
    <xf numFmtId="9" fontId="82" fillId="0" borderId="9" xfId="34" applyFont="1" applyBorder="1" applyAlignment="1">
      <alignment horizontal="center" vertical="center"/>
    </xf>
    <xf numFmtId="9" fontId="82" fillId="0" borderId="10" xfId="34" applyFont="1" applyBorder="1" applyAlignment="1">
      <alignment horizontal="center" vertical="center"/>
    </xf>
    <xf numFmtId="9" fontId="82" fillId="0" borderId="11" xfId="34" applyFont="1" applyBorder="1" applyAlignment="1">
      <alignment horizontal="center" vertical="center"/>
    </xf>
    <xf numFmtId="0" fontId="84" fillId="15" borderId="12" xfId="36" applyFont="1" applyFill="1" applyBorder="1" applyAlignment="1">
      <alignment horizontal="left" vertical="center" wrapText="1"/>
    </xf>
    <xf numFmtId="0" fontId="82" fillId="0" borderId="12" xfId="36" applyFont="1" applyBorder="1" applyAlignment="1">
      <alignment horizontal="left" vertical="top" wrapText="1"/>
    </xf>
    <xf numFmtId="0" fontId="84" fillId="0" borderId="9" xfId="36" applyFont="1" applyBorder="1" applyAlignment="1">
      <alignment horizontal="left" vertical="center"/>
    </xf>
    <xf numFmtId="0" fontId="84" fillId="0" borderId="10" xfId="36" applyFont="1" applyBorder="1" applyAlignment="1">
      <alignment horizontal="left" vertical="center"/>
    </xf>
    <xf numFmtId="0" fontId="84" fillId="0" borderId="11" xfId="36" applyFont="1" applyBorder="1" applyAlignment="1">
      <alignment horizontal="left" vertical="center"/>
    </xf>
    <xf numFmtId="0" fontId="84" fillId="0" borderId="10" xfId="36" applyFont="1" applyBorder="1" applyAlignment="1">
      <alignment horizontal="center" vertical="center"/>
    </xf>
    <xf numFmtId="0" fontId="84" fillId="0" borderId="11" xfId="36" applyFont="1" applyBorder="1" applyAlignment="1">
      <alignment horizontal="center" vertical="center"/>
    </xf>
    <xf numFmtId="0" fontId="82" fillId="0" borderId="9" xfId="36" applyFont="1" applyBorder="1" applyAlignment="1">
      <alignment horizontal="center" vertical="center"/>
    </xf>
    <xf numFmtId="0" fontId="82" fillId="0" borderId="10" xfId="36" applyFont="1" applyBorder="1" applyAlignment="1">
      <alignment horizontal="center" vertical="center"/>
    </xf>
    <xf numFmtId="0" fontId="84" fillId="15" borderId="12" xfId="36" applyFont="1" applyFill="1" applyBorder="1" applyAlignment="1">
      <alignment vertical="center" wrapText="1"/>
    </xf>
    <xf numFmtId="0" fontId="84" fillId="15" borderId="12" xfId="36" applyFont="1" applyFill="1" applyBorder="1">
      <alignment vertical="center"/>
    </xf>
    <xf numFmtId="0" fontId="84" fillId="15" borderId="12" xfId="36" applyFont="1" applyFill="1" applyBorder="1" applyAlignment="1">
      <alignment horizontal="left" vertical="center"/>
    </xf>
    <xf numFmtId="9" fontId="82" fillId="0" borderId="9" xfId="34" applyFont="1" applyFill="1" applyBorder="1" applyAlignment="1">
      <alignment horizontal="center" vertical="center"/>
    </xf>
    <xf numFmtId="9" fontId="82" fillId="0" borderId="10" xfId="34" applyFont="1" applyFill="1" applyBorder="1" applyAlignment="1">
      <alignment horizontal="center" vertical="center"/>
    </xf>
    <xf numFmtId="9" fontId="82" fillId="0" borderId="11" xfId="34" applyFont="1" applyFill="1" applyBorder="1" applyAlignment="1">
      <alignment horizontal="center" vertical="center"/>
    </xf>
    <xf numFmtId="2" fontId="82" fillId="0" borderId="9" xfId="34" applyNumberFormat="1" applyFont="1" applyFill="1" applyBorder="1" applyAlignment="1">
      <alignment horizontal="center" vertical="center"/>
    </xf>
    <xf numFmtId="2" fontId="82" fillId="0" borderId="10" xfId="34" applyNumberFormat="1" applyFont="1" applyFill="1" applyBorder="1" applyAlignment="1">
      <alignment horizontal="center" vertical="center"/>
    </xf>
    <xf numFmtId="2" fontId="82" fillId="0" borderId="11" xfId="34" applyNumberFormat="1" applyFont="1" applyFill="1" applyBorder="1" applyAlignment="1">
      <alignment horizontal="center" vertical="center"/>
    </xf>
    <xf numFmtId="0" fontId="79" fillId="0" borderId="3" xfId="35" applyFont="1" applyBorder="1" applyAlignment="1">
      <alignment horizontal="left" vertical="top" wrapText="1"/>
    </xf>
    <xf numFmtId="0" fontId="79" fillId="0" borderId="135" xfId="35" applyFont="1" applyBorder="1" applyAlignment="1">
      <alignment horizontal="left" vertical="top" wrapText="1"/>
    </xf>
    <xf numFmtId="0" fontId="79" fillId="0" borderId="134" xfId="35" applyFont="1" applyBorder="1" applyAlignment="1">
      <alignment horizontal="left" vertical="top" wrapText="1"/>
    </xf>
    <xf numFmtId="0" fontId="79" fillId="0" borderId="132" xfId="35" applyFont="1" applyBorder="1" applyAlignment="1">
      <alignment horizontal="center" vertical="top" wrapText="1"/>
    </xf>
    <xf numFmtId="0" fontId="79" fillId="0" borderId="5" xfId="35" applyFont="1" applyBorder="1" applyAlignment="1">
      <alignment horizontal="center" vertical="top" wrapText="1"/>
    </xf>
    <xf numFmtId="0" fontId="79" fillId="0" borderId="7" xfId="35" applyFont="1" applyBorder="1" applyAlignment="1">
      <alignment horizontal="center" vertical="top" wrapText="1"/>
    </xf>
    <xf numFmtId="0" fontId="83" fillId="0" borderId="12" xfId="35" applyFont="1" applyBorder="1" applyAlignment="1">
      <alignment horizontal="left" vertical="top" wrapText="1"/>
    </xf>
    <xf numFmtId="186" fontId="23" fillId="0" borderId="10" xfId="0" applyNumberFormat="1" applyFont="1" applyBorder="1" applyAlignment="1">
      <alignment horizontal="center" vertical="top" wrapText="1"/>
    </xf>
    <xf numFmtId="186" fontId="23" fillId="0" borderId="11" xfId="0" applyNumberFormat="1" applyFont="1" applyBorder="1" applyAlignment="1">
      <alignment horizontal="center" vertical="top" wrapText="1"/>
    </xf>
    <xf numFmtId="0" fontId="83" fillId="0" borderId="1" xfId="35" applyFont="1" applyBorder="1" applyAlignment="1">
      <alignment horizontal="left" vertical="top" wrapText="1"/>
    </xf>
    <xf numFmtId="0" fontId="83" fillId="0" borderId="2" xfId="35" applyFont="1" applyBorder="1" applyAlignment="1">
      <alignment horizontal="left" vertical="top" wrapText="1"/>
    </xf>
    <xf numFmtId="0" fontId="83" fillId="0" borderId="8" xfId="35" applyFont="1" applyBorder="1" applyAlignment="1">
      <alignment horizontal="left" vertical="top" wrapText="1"/>
    </xf>
    <xf numFmtId="0" fontId="83" fillId="0" borderId="6" xfId="35" applyFont="1" applyBorder="1" applyAlignment="1">
      <alignment horizontal="left" vertical="top" wrapText="1"/>
    </xf>
    <xf numFmtId="0" fontId="83" fillId="0" borderId="5" xfId="35" applyFont="1" applyBorder="1" applyAlignment="1">
      <alignment horizontal="left" vertical="top" wrapText="1"/>
    </xf>
    <xf numFmtId="0" fontId="83" fillId="0" borderId="7" xfId="35" applyFont="1" applyBorder="1" applyAlignment="1">
      <alignment horizontal="left" vertical="top" wrapText="1"/>
    </xf>
    <xf numFmtId="0" fontId="79" fillId="8" borderId="132" xfId="35" applyFont="1" applyFill="1" applyBorder="1" applyAlignment="1">
      <alignment horizontal="center" vertical="center" wrapText="1"/>
    </xf>
    <xf numFmtId="0" fontId="79" fillId="8" borderId="5" xfId="35" applyFont="1" applyFill="1" applyBorder="1" applyAlignment="1">
      <alignment horizontal="center" vertical="center" wrapText="1"/>
    </xf>
    <xf numFmtId="0" fontId="79" fillId="8" borderId="7" xfId="35" applyFont="1" applyFill="1" applyBorder="1" applyAlignment="1">
      <alignment horizontal="center" vertical="center" wrapText="1"/>
    </xf>
    <xf numFmtId="0" fontId="79" fillId="0" borderId="1" xfId="35" applyFont="1" applyBorder="1" applyAlignment="1">
      <alignment horizontal="left" vertical="top" wrapText="1"/>
    </xf>
    <xf numFmtId="0" fontId="79" fillId="0" borderId="137" xfId="35" applyFont="1" applyBorder="1" applyAlignment="1">
      <alignment horizontal="left" vertical="top" wrapText="1"/>
    </xf>
    <xf numFmtId="0" fontId="79" fillId="0" borderId="136" xfId="35" applyFont="1" applyBorder="1" applyAlignment="1">
      <alignment horizontal="left" vertical="top" wrapText="1"/>
    </xf>
    <xf numFmtId="0" fontId="79" fillId="9" borderId="12" xfId="35" applyFont="1" applyFill="1" applyBorder="1" applyAlignment="1">
      <alignment horizontal="center" vertical="center"/>
    </xf>
    <xf numFmtId="0" fontId="84" fillId="13" borderId="1" xfId="35" applyFont="1" applyFill="1" applyBorder="1" applyAlignment="1">
      <alignment horizontal="center" vertical="center"/>
    </xf>
    <xf numFmtId="0" fontId="84" fillId="13" borderId="2" xfId="35" applyFont="1" applyFill="1" applyBorder="1" applyAlignment="1">
      <alignment horizontal="center" vertical="center"/>
    </xf>
    <xf numFmtId="0" fontId="84" fillId="13" borderId="8" xfId="35" applyFont="1" applyFill="1" applyBorder="1" applyAlignment="1">
      <alignment horizontal="center" vertical="center"/>
    </xf>
    <xf numFmtId="38" fontId="82" fillId="7" borderId="6" xfId="3" applyFont="1" applyFill="1" applyBorder="1" applyAlignment="1">
      <alignment vertical="center" wrapText="1"/>
    </xf>
    <xf numFmtId="38" fontId="82" fillId="7" borderId="5" xfId="3" applyFont="1" applyFill="1" applyBorder="1" applyAlignment="1">
      <alignment vertical="center" wrapText="1"/>
    </xf>
    <xf numFmtId="38" fontId="82" fillId="7" borderId="7" xfId="3" applyFont="1" applyFill="1" applyBorder="1" applyAlignment="1">
      <alignment vertical="center" wrapText="1"/>
    </xf>
    <xf numFmtId="186" fontId="84" fillId="12" borderId="3" xfId="35" applyNumberFormat="1" applyFont="1" applyFill="1" applyBorder="1" applyAlignment="1">
      <alignment horizontal="center" vertical="center"/>
    </xf>
    <xf numFmtId="186" fontId="84" fillId="12" borderId="0" xfId="35" applyNumberFormat="1" applyFont="1" applyFill="1" applyAlignment="1">
      <alignment horizontal="center" vertical="center"/>
    </xf>
    <xf numFmtId="0" fontId="88" fillId="0" borderId="12" xfId="36" applyFont="1" applyBorder="1" applyAlignment="1">
      <alignment horizontal="left" vertical="center"/>
    </xf>
    <xf numFmtId="0" fontId="79" fillId="14" borderId="9" xfId="35" applyFont="1" applyFill="1" applyBorder="1" applyAlignment="1">
      <alignment horizontal="center" vertical="center"/>
    </xf>
    <xf numFmtId="0" fontId="79" fillId="14" borderId="10" xfId="35" applyFont="1" applyFill="1" applyBorder="1" applyAlignment="1">
      <alignment horizontal="center" vertical="center"/>
    </xf>
    <xf numFmtId="0" fontId="79" fillId="14" borderId="11" xfId="35" applyFont="1" applyFill="1" applyBorder="1" applyAlignment="1">
      <alignment horizontal="center" vertical="center"/>
    </xf>
    <xf numFmtId="0" fontId="79" fillId="9" borderId="1" xfId="35" applyFont="1" applyFill="1" applyBorder="1" applyAlignment="1">
      <alignment horizontal="center" vertical="center"/>
    </xf>
    <xf numFmtId="0" fontId="79" fillId="9" borderId="2" xfId="35" applyFont="1" applyFill="1" applyBorder="1" applyAlignment="1">
      <alignment horizontal="center" vertical="center"/>
    </xf>
    <xf numFmtId="0" fontId="79" fillId="9" borderId="8" xfId="35" applyFont="1" applyFill="1" applyBorder="1" applyAlignment="1">
      <alignment horizontal="center" vertical="center"/>
    </xf>
    <xf numFmtId="0" fontId="79" fillId="9" borderId="6" xfId="35" applyFont="1" applyFill="1" applyBorder="1" applyAlignment="1">
      <alignment horizontal="center" vertical="center"/>
    </xf>
    <xf numFmtId="0" fontId="79" fillId="9" borderId="5" xfId="35" applyFont="1" applyFill="1" applyBorder="1" applyAlignment="1">
      <alignment horizontal="center" vertical="center"/>
    </xf>
    <xf numFmtId="0" fontId="79" fillId="9" borderId="7" xfId="35" applyFont="1" applyFill="1" applyBorder="1" applyAlignment="1">
      <alignment horizontal="center" vertical="center"/>
    </xf>
    <xf numFmtId="0" fontId="79" fillId="9" borderId="3" xfId="35" applyFont="1" applyFill="1" applyBorder="1" applyAlignment="1">
      <alignment horizontal="left" vertical="center" wrapText="1"/>
    </xf>
    <xf numFmtId="0" fontId="79" fillId="9" borderId="135" xfId="35" applyFont="1" applyFill="1" applyBorder="1" applyAlignment="1">
      <alignment horizontal="left" vertical="center" wrapText="1"/>
    </xf>
    <xf numFmtId="0" fontId="79" fillId="9" borderId="134" xfId="35" applyFont="1" applyFill="1" applyBorder="1" applyAlignment="1">
      <alignment horizontal="left" vertical="center" wrapText="1"/>
    </xf>
    <xf numFmtId="0" fontId="89" fillId="0" borderId="9" xfId="36" applyFont="1" applyBorder="1" applyAlignment="1">
      <alignment horizontal="center" vertical="center"/>
    </xf>
    <xf numFmtId="0" fontId="89" fillId="0" borderId="10" xfId="36" applyFont="1" applyBorder="1" applyAlignment="1">
      <alignment horizontal="center" vertical="center"/>
    </xf>
    <xf numFmtId="0" fontId="89" fillId="0" borderId="11" xfId="36" applyFont="1" applyBorder="1" applyAlignment="1">
      <alignment horizontal="center" vertical="center"/>
    </xf>
    <xf numFmtId="0" fontId="91" fillId="0" borderId="12" xfId="36" applyFont="1" applyBorder="1" applyAlignment="1">
      <alignment horizontal="left" vertical="top" wrapText="1"/>
    </xf>
    <xf numFmtId="0" fontId="79" fillId="7" borderId="5" xfId="35" applyFont="1" applyFill="1" applyBorder="1">
      <alignment vertical="center"/>
    </xf>
    <xf numFmtId="0" fontId="79" fillId="7" borderId="7" xfId="35" applyFont="1" applyFill="1" applyBorder="1">
      <alignment vertical="center"/>
    </xf>
    <xf numFmtId="38" fontId="82" fillId="0" borderId="3" xfId="3" applyFont="1" applyBorder="1">
      <alignment vertical="center"/>
    </xf>
    <xf numFmtId="38" fontId="82" fillId="0" borderId="0" xfId="3" applyFont="1">
      <alignment vertical="center"/>
    </xf>
    <xf numFmtId="0" fontId="79" fillId="0" borderId="0" xfId="35" applyFont="1">
      <alignment vertical="center"/>
    </xf>
    <xf numFmtId="0" fontId="79" fillId="0" borderId="4" xfId="35" applyFont="1" applyBorder="1">
      <alignment vertical="center"/>
    </xf>
    <xf numFmtId="38" fontId="82" fillId="7" borderId="6" xfId="3" applyFont="1" applyFill="1" applyBorder="1">
      <alignment vertical="center"/>
    </xf>
    <xf numFmtId="38" fontId="82" fillId="7" borderId="5" xfId="3" applyFont="1" applyFill="1" applyBorder="1">
      <alignment vertical="center"/>
    </xf>
    <xf numFmtId="0" fontId="79" fillId="7" borderId="0" xfId="35" applyFont="1" applyFill="1">
      <alignment vertical="center"/>
    </xf>
    <xf numFmtId="38" fontId="82" fillId="7" borderId="3" xfId="3" applyFont="1" applyFill="1" applyBorder="1">
      <alignment vertical="center"/>
    </xf>
    <xf numFmtId="38" fontId="82" fillId="7" borderId="0" xfId="3" applyFont="1" applyFill="1">
      <alignment vertical="center"/>
    </xf>
    <xf numFmtId="0" fontId="79" fillId="7" borderId="4" xfId="35" applyFont="1" applyFill="1" applyBorder="1">
      <alignment vertical="center"/>
    </xf>
    <xf numFmtId="0" fontId="79" fillId="15" borderId="0" xfId="35" applyFont="1" applyFill="1" applyAlignment="1">
      <alignment horizontal="center" vertical="center"/>
    </xf>
    <xf numFmtId="0" fontId="79" fillId="11" borderId="1" xfId="35" applyFont="1" applyFill="1" applyBorder="1" applyAlignment="1">
      <alignment horizontal="center" vertical="center"/>
    </xf>
    <xf numFmtId="0" fontId="79" fillId="11" borderId="2" xfId="35" applyFont="1" applyFill="1" applyBorder="1" applyAlignment="1">
      <alignment horizontal="center" vertical="center"/>
    </xf>
    <xf numFmtId="0" fontId="79" fillId="11" borderId="8" xfId="35" applyFont="1" applyFill="1" applyBorder="1" applyAlignment="1">
      <alignment horizontal="center" vertical="center"/>
    </xf>
    <xf numFmtId="0" fontId="87" fillId="0" borderId="9" xfId="35" applyFont="1" applyBorder="1">
      <alignment vertical="center"/>
    </xf>
    <xf numFmtId="0" fontId="87" fillId="0" borderId="10" xfId="35" applyFont="1" applyBorder="1">
      <alignment vertical="center"/>
    </xf>
    <xf numFmtId="0" fontId="79" fillId="0" borderId="10" xfId="35" applyFont="1" applyBorder="1" applyAlignment="1">
      <alignment horizontal="left" vertical="center"/>
    </xf>
    <xf numFmtId="0" fontId="79" fillId="0" borderId="11" xfId="35" applyFont="1" applyBorder="1" applyAlignment="1">
      <alignment horizontal="left" vertical="center"/>
    </xf>
    <xf numFmtId="0" fontId="1" fillId="0" borderId="9" xfId="35" applyFont="1" applyBorder="1">
      <alignment vertical="center"/>
    </xf>
    <xf numFmtId="0" fontId="79" fillId="0" borderId="10" xfId="35" applyFont="1" applyBorder="1">
      <alignment vertical="center"/>
    </xf>
    <xf numFmtId="0" fontId="79" fillId="0" borderId="11" xfId="35" applyFont="1" applyBorder="1">
      <alignment vertical="center"/>
    </xf>
    <xf numFmtId="0" fontId="87" fillId="0" borderId="6" xfId="35" applyFont="1" applyBorder="1">
      <alignment vertical="center"/>
    </xf>
    <xf numFmtId="0" fontId="87" fillId="0" borderId="5" xfId="35" applyFont="1" applyBorder="1">
      <alignment vertical="center"/>
    </xf>
    <xf numFmtId="0" fontId="79" fillId="0" borderId="5" xfId="35" applyFont="1" applyBorder="1">
      <alignment vertical="center"/>
    </xf>
    <xf numFmtId="0" fontId="79" fillId="0" borderId="7" xfId="35" applyFont="1" applyBorder="1">
      <alignment vertical="center"/>
    </xf>
    <xf numFmtId="0" fontId="74" fillId="0" borderId="0" xfId="35" applyFont="1" applyAlignment="1">
      <alignment horizontal="center" vertical="center"/>
    </xf>
    <xf numFmtId="38" fontId="82" fillId="0" borderId="3" xfId="3" applyFont="1" applyFill="1" applyBorder="1" applyAlignment="1">
      <alignment vertical="center"/>
    </xf>
    <xf numFmtId="38" fontId="82" fillId="0" borderId="0" xfId="3" applyFont="1" applyFill="1" applyBorder="1" applyAlignment="1">
      <alignment vertical="center"/>
    </xf>
    <xf numFmtId="38" fontId="82" fillId="0" borderId="4" xfId="3" applyFont="1" applyFill="1" applyBorder="1" applyAlignment="1">
      <alignment vertical="center"/>
    </xf>
    <xf numFmtId="0" fontId="23" fillId="8" borderId="6" xfId="0" applyFont="1" applyFill="1" applyBorder="1" applyAlignment="1">
      <alignment horizontal="left" vertical="center"/>
    </xf>
    <xf numFmtId="0" fontId="23" fillId="8" borderId="5" xfId="0" applyFont="1" applyFill="1" applyBorder="1" applyAlignment="1">
      <alignment horizontal="left" vertical="center"/>
    </xf>
    <xf numFmtId="0" fontId="23" fillId="8" borderId="7" xfId="0" applyFont="1" applyFill="1" applyBorder="1" applyAlignment="1">
      <alignment horizontal="left" vertical="center"/>
    </xf>
    <xf numFmtId="38" fontId="82" fillId="0" borderId="6" xfId="3" applyFont="1" applyFill="1" applyBorder="1" applyAlignment="1">
      <alignment vertical="center"/>
    </xf>
    <xf numFmtId="38" fontId="82" fillId="0" borderId="5" xfId="3" applyFont="1" applyFill="1" applyBorder="1" applyAlignment="1">
      <alignment vertical="center"/>
    </xf>
    <xf numFmtId="38" fontId="82" fillId="0" borderId="7" xfId="3" applyFont="1" applyFill="1" applyBorder="1" applyAlignment="1">
      <alignment vertical="center"/>
    </xf>
    <xf numFmtId="38" fontId="82" fillId="0" borderId="1" xfId="3" applyFont="1" applyFill="1" applyBorder="1" applyAlignment="1">
      <alignment vertical="center"/>
    </xf>
    <xf numFmtId="38" fontId="82" fillId="0" borderId="2" xfId="3" applyFont="1" applyFill="1" applyBorder="1" applyAlignment="1">
      <alignment vertical="center"/>
    </xf>
    <xf numFmtId="38" fontId="82" fillId="0" borderId="8" xfId="3" applyFont="1" applyFill="1" applyBorder="1" applyAlignment="1">
      <alignment vertical="center"/>
    </xf>
    <xf numFmtId="0" fontId="84" fillId="0" borderId="6" xfId="35" applyFont="1" applyBorder="1" applyAlignment="1">
      <alignment horizontal="center" vertical="center" wrapText="1"/>
    </xf>
    <xf numFmtId="0" fontId="84" fillId="0" borderId="5" xfId="35" applyFont="1" applyBorder="1" applyAlignment="1">
      <alignment horizontal="center" vertical="center" wrapText="1"/>
    </xf>
    <xf numFmtId="0" fontId="23" fillId="8" borderId="3" xfId="0" applyFont="1" applyFill="1" applyBorder="1" applyAlignment="1">
      <alignment horizontal="left" vertical="center"/>
    </xf>
    <xf numFmtId="0" fontId="23" fillId="8" borderId="0" xfId="0" applyFont="1" applyFill="1" applyAlignment="1">
      <alignment horizontal="left" vertical="center"/>
    </xf>
    <xf numFmtId="0" fontId="23" fillId="8" borderId="4" xfId="0" applyFont="1" applyFill="1" applyBorder="1" applyAlignment="1">
      <alignment horizontal="left" vertical="center"/>
    </xf>
    <xf numFmtId="0" fontId="82" fillId="0" borderId="13" xfId="0" applyFont="1" applyBorder="1" applyAlignment="1">
      <alignment horizontal="left" vertical="top" wrapText="1"/>
    </xf>
    <xf numFmtId="0" fontId="82" fillId="0" borderId="13" xfId="35" applyFont="1" applyBorder="1" applyAlignment="1">
      <alignment horizontal="left" vertical="top" wrapText="1"/>
    </xf>
    <xf numFmtId="186" fontId="84" fillId="8" borderId="2" xfId="35" applyNumberFormat="1" applyFont="1" applyFill="1" applyBorder="1" applyAlignment="1">
      <alignment horizontal="center" vertical="center" wrapText="1"/>
    </xf>
    <xf numFmtId="0" fontId="83" fillId="0" borderId="10" xfId="35" applyFont="1" applyBorder="1">
      <alignment vertical="center"/>
    </xf>
    <xf numFmtId="0" fontId="83" fillId="0" borderId="11" xfId="35" applyFont="1" applyBorder="1">
      <alignment vertical="center"/>
    </xf>
    <xf numFmtId="0" fontId="79" fillId="9" borderId="9" xfId="35" applyFont="1" applyFill="1" applyBorder="1">
      <alignment vertical="center"/>
    </xf>
    <xf numFmtId="0" fontId="93" fillId="9" borderId="10" xfId="35" applyFont="1" applyFill="1" applyBorder="1">
      <alignment vertical="center"/>
    </xf>
    <xf numFmtId="0" fontId="93" fillId="9" borderId="6" xfId="35" applyFont="1" applyFill="1" applyBorder="1">
      <alignment vertical="center"/>
    </xf>
    <xf numFmtId="0" fontId="93" fillId="9" borderId="5" xfId="35" applyFont="1" applyFill="1" applyBorder="1">
      <alignment vertical="center"/>
    </xf>
    <xf numFmtId="0" fontId="84" fillId="9" borderId="1" xfId="35" applyFont="1" applyFill="1" applyBorder="1" applyAlignment="1">
      <alignment horizontal="center" vertical="center"/>
    </xf>
    <xf numFmtId="0" fontId="84" fillId="9" borderId="2" xfId="35" applyFont="1" applyFill="1" applyBorder="1" applyAlignment="1">
      <alignment horizontal="center" vertical="center"/>
    </xf>
    <xf numFmtId="0" fontId="84" fillId="9" borderId="8" xfId="35" applyFont="1" applyFill="1" applyBorder="1" applyAlignment="1">
      <alignment horizontal="center" vertical="center"/>
    </xf>
    <xf numFmtId="0" fontId="84" fillId="0" borderId="6" xfId="35" applyFont="1" applyBorder="1" applyAlignment="1">
      <alignment horizontal="center" vertical="center"/>
    </xf>
    <xf numFmtId="0" fontId="84" fillId="0" borderId="5" xfId="35" applyFont="1" applyBorder="1" applyAlignment="1">
      <alignment horizontal="center" vertical="center"/>
    </xf>
    <xf numFmtId="0" fontId="23" fillId="0" borderId="6" xfId="0" applyFont="1" applyBorder="1" applyAlignment="1">
      <alignment horizontal="center" vertical="center" wrapText="1"/>
    </xf>
    <xf numFmtId="0" fontId="23" fillId="0" borderId="5" xfId="0" applyFont="1" applyBorder="1" applyAlignment="1">
      <alignment horizontal="center" vertical="center" wrapText="1"/>
    </xf>
    <xf numFmtId="0" fontId="82" fillId="0" borderId="10" xfId="0" applyFont="1" applyBorder="1" applyAlignment="1">
      <alignment horizontal="left" vertical="top" wrapText="1"/>
    </xf>
    <xf numFmtId="0" fontId="82" fillId="0" borderId="11" xfId="0" applyFont="1" applyBorder="1" applyAlignment="1">
      <alignment horizontal="left" vertical="top" wrapText="1"/>
    </xf>
    <xf numFmtId="0" fontId="84" fillId="9" borderId="6" xfId="35" applyFont="1" applyFill="1" applyBorder="1" applyAlignment="1">
      <alignment horizontal="center" vertical="center"/>
    </xf>
    <xf numFmtId="0" fontId="84" fillId="9" borderId="5" xfId="35" applyFont="1" applyFill="1" applyBorder="1" applyAlignment="1">
      <alignment horizontal="center" vertical="center"/>
    </xf>
    <xf numFmtId="0" fontId="84" fillId="9" borderId="7" xfId="35" applyFont="1" applyFill="1" applyBorder="1" applyAlignment="1">
      <alignment horizontal="center"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72" fillId="8" borderId="0" xfId="35" applyFont="1" applyFill="1" applyAlignment="1">
      <alignment horizontal="center"/>
    </xf>
    <xf numFmtId="0" fontId="70" fillId="9" borderId="15" xfId="35" applyFont="1" applyFill="1" applyBorder="1" applyAlignment="1">
      <alignment horizontal="center" vertical="center" wrapText="1"/>
    </xf>
    <xf numFmtId="0" fontId="70" fillId="9" borderId="1" xfId="35" applyFont="1" applyFill="1" applyBorder="1" applyAlignment="1">
      <alignment horizontal="center" vertical="center" wrapText="1"/>
    </xf>
    <xf numFmtId="0" fontId="71" fillId="9" borderId="1" xfId="35" applyFont="1" applyFill="1" applyBorder="1" applyAlignment="1">
      <alignment horizontal="center" vertical="center"/>
    </xf>
    <xf numFmtId="0" fontId="71" fillId="9" borderId="2" xfId="35" applyFont="1" applyFill="1" applyBorder="1" applyAlignment="1">
      <alignment horizontal="center" vertical="center"/>
    </xf>
    <xf numFmtId="0" fontId="71" fillId="9" borderId="8" xfId="35" applyFont="1" applyFill="1" applyBorder="1" applyAlignment="1">
      <alignment horizontal="center" vertical="center"/>
    </xf>
    <xf numFmtId="186" fontId="84" fillId="0" borderId="6" xfId="35" applyNumberFormat="1" applyFont="1" applyBorder="1" applyAlignment="1">
      <alignment horizontal="center" vertical="center"/>
    </xf>
    <xf numFmtId="186" fontId="84" fillId="0" borderId="5" xfId="35" applyNumberFormat="1" applyFont="1" applyBorder="1" applyAlignment="1">
      <alignment horizontal="center" vertical="center"/>
    </xf>
    <xf numFmtId="0" fontId="82" fillId="0" borderId="9" xfId="0" applyFont="1" applyBorder="1" applyAlignment="1">
      <alignment horizontal="left" vertical="center" wrapText="1"/>
    </xf>
    <xf numFmtId="0" fontId="82" fillId="0" borderId="10" xfId="0" applyFont="1" applyBorder="1" applyAlignment="1">
      <alignment horizontal="left" vertical="center" wrapText="1"/>
    </xf>
    <xf numFmtId="0" fontId="82" fillId="0" borderId="11" xfId="0" applyFont="1" applyBorder="1" applyAlignment="1">
      <alignment horizontal="left" vertical="center" wrapText="1"/>
    </xf>
    <xf numFmtId="0" fontId="23" fillId="9" borderId="1" xfId="0" applyFont="1" applyFill="1" applyBorder="1" applyAlignment="1">
      <alignment horizontal="center" vertical="center" wrapText="1"/>
    </xf>
    <xf numFmtId="0" fontId="23" fillId="9" borderId="2" xfId="0" applyFont="1" applyFill="1" applyBorder="1" applyAlignment="1">
      <alignment horizontal="center" vertical="center" wrapText="1"/>
    </xf>
    <xf numFmtId="185" fontId="50" fillId="0" borderId="9" xfId="31" applyNumberFormat="1" applyFont="1" applyBorder="1" applyAlignment="1">
      <alignment horizontal="center" vertical="center" wrapText="1"/>
    </xf>
    <xf numFmtId="185" fontId="50" fillId="0" borderId="11" xfId="31" applyNumberFormat="1" applyFont="1" applyBorder="1" applyAlignment="1">
      <alignment horizontal="center" vertical="center" wrapText="1"/>
    </xf>
    <xf numFmtId="185" fontId="50" fillId="0" borderId="9" xfId="32" applyNumberFormat="1" applyFont="1" applyFill="1" applyBorder="1" applyAlignment="1">
      <alignment horizontal="center" vertical="center"/>
    </xf>
    <xf numFmtId="185" fontId="50" fillId="0" borderId="11" xfId="32" applyNumberFormat="1" applyFont="1" applyFill="1" applyBorder="1" applyAlignment="1">
      <alignment horizontal="center" vertical="center"/>
    </xf>
    <xf numFmtId="185" fontId="50" fillId="0" borderId="12" xfId="32" applyNumberFormat="1" applyFont="1" applyFill="1" applyBorder="1" applyAlignment="1">
      <alignment horizontal="center" vertical="center" shrinkToFit="1"/>
    </xf>
    <xf numFmtId="185" fontId="50" fillId="0" borderId="12" xfId="32" applyNumberFormat="1" applyFont="1" applyFill="1" applyBorder="1" applyAlignment="1">
      <alignment horizontal="center" vertical="center" wrapText="1" shrinkToFit="1"/>
    </xf>
    <xf numFmtId="185" fontId="50" fillId="0" borderId="12" xfId="31" applyNumberFormat="1" applyFont="1" applyBorder="1" applyAlignment="1">
      <alignment horizontal="center" vertical="center" wrapText="1"/>
    </xf>
    <xf numFmtId="185" fontId="50" fillId="0" borderId="15" xfId="31" applyNumberFormat="1" applyFont="1" applyBorder="1" applyAlignment="1">
      <alignment horizontal="center" vertical="center" wrapText="1"/>
    </xf>
    <xf numFmtId="185" fontId="50" fillId="0" borderId="13" xfId="31" applyNumberFormat="1" applyFont="1" applyBorder="1" applyAlignment="1">
      <alignment horizontal="center" vertical="center" wrapText="1"/>
    </xf>
    <xf numFmtId="185" fontId="56" fillId="0" borderId="0" xfId="31" applyNumberFormat="1" applyFont="1" applyAlignment="1">
      <alignment horizontal="center" vertical="center"/>
    </xf>
    <xf numFmtId="185" fontId="50" fillId="0" borderId="116" xfId="32" applyNumberFormat="1" applyFont="1" applyFill="1" applyBorder="1" applyAlignment="1">
      <alignment horizontal="center" vertical="center"/>
    </xf>
    <xf numFmtId="185" fontId="50" fillId="0" borderId="118" xfId="32" applyNumberFormat="1" applyFont="1" applyFill="1" applyBorder="1" applyAlignment="1">
      <alignment horizontal="center" vertical="center"/>
    </xf>
    <xf numFmtId="185" fontId="50" fillId="0" borderId="13" xfId="32" applyNumberFormat="1" applyFont="1" applyFill="1" applyBorder="1" applyAlignment="1">
      <alignment horizontal="center" vertical="center"/>
    </xf>
    <xf numFmtId="185" fontId="50" fillId="0" borderId="12" xfId="32" applyNumberFormat="1" applyFont="1" applyFill="1" applyBorder="1" applyAlignment="1">
      <alignment horizontal="center" vertical="center" wrapText="1"/>
    </xf>
    <xf numFmtId="185" fontId="50" fillId="0" borderId="12" xfId="32" applyNumberFormat="1" applyFont="1" applyFill="1" applyBorder="1" applyAlignment="1">
      <alignment horizontal="center" vertical="center"/>
    </xf>
    <xf numFmtId="186" fontId="61" fillId="0" borderId="10" xfId="31" applyNumberFormat="1" applyFont="1" applyBorder="1" applyAlignment="1">
      <alignment horizontal="center" vertical="center"/>
    </xf>
    <xf numFmtId="186" fontId="61" fillId="0" borderId="11" xfId="31" applyNumberFormat="1" applyFont="1" applyBorder="1" applyAlignment="1">
      <alignment horizontal="center" vertical="center"/>
    </xf>
    <xf numFmtId="185" fontId="50" fillId="0" borderId="12" xfId="31" applyNumberFormat="1" applyFont="1" applyBorder="1" applyAlignment="1">
      <alignment horizontal="center" vertical="center"/>
    </xf>
    <xf numFmtId="185" fontId="52" fillId="0" borderId="12" xfId="31" quotePrefix="1" applyNumberFormat="1" applyFont="1" applyBorder="1" applyAlignment="1">
      <alignment horizontal="left" vertical="center" shrinkToFit="1"/>
    </xf>
    <xf numFmtId="185" fontId="52" fillId="0" borderId="12" xfId="31" applyNumberFormat="1" applyFont="1" applyBorder="1" applyAlignment="1">
      <alignment horizontal="center" vertical="center" wrapText="1"/>
    </xf>
    <xf numFmtId="185" fontId="52" fillId="0" borderId="12" xfId="31" applyNumberFormat="1" applyFont="1" applyBorder="1" applyAlignment="1">
      <alignment horizontal="center" vertical="center"/>
    </xf>
    <xf numFmtId="185" fontId="52" fillId="0" borderId="12" xfId="31" applyNumberFormat="1" applyFont="1" applyBorder="1" applyAlignment="1">
      <alignment horizontal="center" vertical="center" shrinkToFit="1"/>
    </xf>
    <xf numFmtId="185" fontId="52" fillId="0" borderId="2" xfId="31" applyNumberFormat="1" applyFont="1" applyBorder="1" applyAlignment="1">
      <alignment horizontal="center" vertical="center" wrapText="1"/>
    </xf>
    <xf numFmtId="185" fontId="52" fillId="0" borderId="0" xfId="31" applyNumberFormat="1" applyFont="1" applyAlignment="1">
      <alignment horizontal="left" vertical="center" wrapText="1"/>
    </xf>
    <xf numFmtId="185" fontId="52" fillId="0" borderId="12" xfId="31" applyNumberFormat="1" applyFont="1" applyBorder="1" applyAlignment="1">
      <alignment horizontal="left" vertical="center" shrinkToFit="1"/>
    </xf>
    <xf numFmtId="185" fontId="52" fillId="0" borderId="15" xfId="31" applyNumberFormat="1" applyFont="1" applyBorder="1" applyAlignment="1">
      <alignment horizontal="center" vertical="center" wrapText="1"/>
    </xf>
    <xf numFmtId="185" fontId="52" fillId="0" borderId="14" xfId="31" applyNumberFormat="1" applyFont="1" applyBorder="1" applyAlignment="1">
      <alignment horizontal="center" vertical="center" wrapText="1"/>
    </xf>
    <xf numFmtId="185" fontId="52" fillId="0" borderId="13" xfId="31" applyNumberFormat="1" applyFont="1" applyBorder="1" applyAlignment="1">
      <alignment horizontal="center" vertical="center" wrapText="1"/>
    </xf>
    <xf numFmtId="185" fontId="52" fillId="0" borderId="9" xfId="31" applyNumberFormat="1" applyFont="1" applyBorder="1" applyAlignment="1">
      <alignment horizontal="center" vertical="center" shrinkToFit="1"/>
    </xf>
    <xf numFmtId="185" fontId="52" fillId="0" borderId="11" xfId="31" applyNumberFormat="1" applyFont="1" applyBorder="1" applyAlignment="1">
      <alignment horizontal="center" vertical="center" shrinkToFit="1"/>
    </xf>
    <xf numFmtId="185" fontId="55" fillId="0" borderId="0" xfId="31" applyNumberFormat="1" applyFont="1" applyAlignment="1">
      <alignment horizontal="center" vertical="center"/>
    </xf>
    <xf numFmtId="185" fontId="52" fillId="0" borderId="116" xfId="31" applyNumberFormat="1" applyFont="1" applyBorder="1" applyAlignment="1">
      <alignment horizontal="center" vertical="center"/>
    </xf>
    <xf numFmtId="185" fontId="52" fillId="0" borderId="118" xfId="31" applyNumberFormat="1" applyFont="1" applyBorder="1" applyAlignment="1">
      <alignment horizontal="center" vertical="center"/>
    </xf>
    <xf numFmtId="0" fontId="23" fillId="0" borderId="55" xfId="18" applyFont="1" applyBorder="1" applyAlignment="1">
      <alignment horizontal="left" vertical="top"/>
    </xf>
    <xf numFmtId="0" fontId="23" fillId="0" borderId="16" xfId="18" applyFont="1" applyBorder="1" applyAlignment="1">
      <alignment horizontal="left" vertical="top"/>
    </xf>
    <xf numFmtId="0" fontId="23" fillId="0" borderId="58" xfId="18" applyFont="1" applyBorder="1" applyAlignment="1">
      <alignment horizontal="left" vertical="top"/>
    </xf>
    <xf numFmtId="0" fontId="23" fillId="0" borderId="17" xfId="18" applyFont="1" applyBorder="1" applyAlignment="1">
      <alignment horizontal="left" vertical="top"/>
    </xf>
    <xf numFmtId="0" fontId="23" fillId="0" borderId="0" xfId="18" applyFont="1" applyAlignment="1">
      <alignment horizontal="left" vertical="top"/>
    </xf>
    <xf numFmtId="0" fontId="23" fillId="0" borderId="18" xfId="18" applyFont="1" applyBorder="1" applyAlignment="1">
      <alignment horizontal="left" vertical="top"/>
    </xf>
    <xf numFmtId="0" fontId="23" fillId="0" borderId="19" xfId="18" applyFont="1" applyBorder="1" applyAlignment="1">
      <alignment horizontal="left" vertical="top"/>
    </xf>
    <xf numFmtId="0" fontId="23" fillId="0" borderId="20" xfId="18" applyFont="1" applyBorder="1" applyAlignment="1">
      <alignment horizontal="left" vertical="top"/>
    </xf>
    <xf numFmtId="0" fontId="23" fillId="0" borderId="21" xfId="18" applyFont="1" applyBorder="1" applyAlignment="1">
      <alignment horizontal="left" vertical="top"/>
    </xf>
    <xf numFmtId="38" fontId="23" fillId="3" borderId="38" xfId="19" applyFont="1" applyFill="1" applyBorder="1" applyAlignment="1">
      <alignment horizontal="center" vertical="center"/>
    </xf>
    <xf numFmtId="38" fontId="23" fillId="3" borderId="9" xfId="19" applyFont="1" applyFill="1" applyBorder="1" applyAlignment="1">
      <alignment horizontal="center" vertical="center"/>
    </xf>
    <xf numFmtId="38" fontId="23" fillId="0" borderId="38" xfId="19" applyFont="1" applyBorder="1" applyAlignment="1">
      <alignment horizontal="center" vertical="center"/>
    </xf>
    <xf numFmtId="38" fontId="23" fillId="0" borderId="9" xfId="19" applyFont="1" applyBorder="1" applyAlignment="1">
      <alignment horizontal="center" vertical="center"/>
    </xf>
    <xf numFmtId="38" fontId="23" fillId="3" borderId="53" xfId="19" applyFont="1" applyFill="1" applyBorder="1" applyAlignment="1">
      <alignment horizontal="center" vertical="center"/>
    </xf>
    <xf numFmtId="38" fontId="23" fillId="3" borderId="42" xfId="19" applyFont="1" applyFill="1" applyBorder="1" applyAlignment="1">
      <alignment horizontal="center" vertical="center"/>
    </xf>
    <xf numFmtId="38" fontId="23" fillId="3" borderId="38" xfId="19" applyFont="1" applyFill="1" applyBorder="1" applyAlignment="1">
      <alignment horizontal="center" vertical="center" wrapText="1"/>
    </xf>
    <xf numFmtId="38" fontId="23" fillId="3" borderId="9" xfId="19" applyFont="1" applyFill="1" applyBorder="1" applyAlignment="1">
      <alignment horizontal="center" vertical="center" wrapText="1"/>
    </xf>
    <xf numFmtId="38" fontId="23" fillId="0" borderId="38" xfId="19" applyFont="1" applyBorder="1" applyAlignment="1">
      <alignment horizontal="center" vertical="center" wrapText="1"/>
    </xf>
    <xf numFmtId="0" fontId="33" fillId="0" borderId="0" xfId="18" applyFont="1" applyAlignment="1">
      <alignment horizontal="center" vertical="center"/>
    </xf>
    <xf numFmtId="0" fontId="23" fillId="0" borderId="59" xfId="18" applyFont="1" applyBorder="1" applyAlignment="1">
      <alignment horizontal="center" vertical="center"/>
    </xf>
    <xf numFmtId="0" fontId="23" fillId="0" borderId="61" xfId="18" applyFont="1" applyBorder="1" applyAlignment="1">
      <alignment horizontal="center" vertical="center"/>
    </xf>
    <xf numFmtId="38" fontId="23" fillId="0" borderId="25" xfId="19" applyFont="1" applyBorder="1" applyAlignment="1">
      <alignment horizontal="center" vertical="center" wrapText="1"/>
    </xf>
    <xf numFmtId="38" fontId="23" fillId="0" borderId="71" xfId="19" applyFont="1" applyBorder="1" applyAlignment="1">
      <alignment horizontal="center" vertical="center" wrapText="1"/>
    </xf>
    <xf numFmtId="38" fontId="23" fillId="0" borderId="38" xfId="19" applyFont="1" applyFill="1" applyBorder="1" applyAlignment="1">
      <alignment horizontal="center" vertical="center" wrapText="1"/>
    </xf>
    <xf numFmtId="38" fontId="23" fillId="3" borderId="12" xfId="19" applyFont="1" applyFill="1" applyBorder="1" applyAlignment="1">
      <alignment horizontal="center" vertical="center" wrapText="1"/>
    </xf>
    <xf numFmtId="38" fontId="23" fillId="3" borderId="53" xfId="19" applyFont="1" applyFill="1" applyBorder="1" applyAlignment="1">
      <alignment horizontal="center" vertical="center" wrapText="1"/>
    </xf>
    <xf numFmtId="38" fontId="23" fillId="3" borderId="54" xfId="19" applyFont="1" applyFill="1" applyBorder="1" applyAlignment="1">
      <alignment horizontal="center" vertical="center" wrapText="1"/>
    </xf>
    <xf numFmtId="38" fontId="23" fillId="3" borderId="42" xfId="19" applyFont="1" applyFill="1" applyBorder="1" applyAlignment="1">
      <alignment horizontal="center" vertical="center" wrapText="1"/>
    </xf>
    <xf numFmtId="38" fontId="23" fillId="0" borderId="12" xfId="19" applyFont="1" applyBorder="1" applyAlignment="1">
      <alignment horizontal="center" vertical="center" wrapText="1"/>
    </xf>
    <xf numFmtId="38" fontId="23" fillId="0" borderId="1" xfId="19" applyFont="1" applyBorder="1" applyAlignment="1">
      <alignment horizontal="center" vertical="center"/>
    </xf>
    <xf numFmtId="0" fontId="0" fillId="0" borderId="111" xfId="0" applyBorder="1">
      <alignment vertical="center"/>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23" fillId="0" borderId="60" xfId="18" applyFont="1" applyBorder="1" applyAlignment="1">
      <alignment horizontal="center" vertical="center"/>
    </xf>
    <xf numFmtId="38" fontId="23" fillId="0" borderId="66" xfId="19" applyFont="1" applyBorder="1" applyAlignment="1">
      <alignment horizontal="center" vertical="center" wrapText="1"/>
    </xf>
    <xf numFmtId="38" fontId="23" fillId="0" borderId="13" xfId="19" applyFont="1" applyBorder="1" applyAlignment="1">
      <alignment horizontal="center" vertical="center" wrapText="1"/>
    </xf>
    <xf numFmtId="0" fontId="41" fillId="0" borderId="106" xfId="18" applyFont="1" applyBorder="1" applyAlignment="1">
      <alignment horizontal="center" vertical="center" wrapText="1"/>
    </xf>
    <xf numFmtId="38" fontId="33" fillId="0" borderId="0" xfId="19" applyFont="1" applyAlignment="1">
      <alignment horizontal="center" vertical="center"/>
    </xf>
    <xf numFmtId="0" fontId="39" fillId="0" borderId="105" xfId="18" applyFont="1" applyBorder="1" applyAlignment="1">
      <alignment horizontal="center" vertical="center"/>
    </xf>
    <xf numFmtId="0" fontId="22" fillId="2" borderId="0" xfId="5" applyFont="1" applyFill="1" applyAlignment="1">
      <alignment horizontal="left" wrapText="1"/>
    </xf>
    <xf numFmtId="0" fontId="19" fillId="2" borderId="1" xfId="5" applyFill="1" applyBorder="1" applyAlignment="1">
      <alignment horizontal="center" vertical="center"/>
    </xf>
    <xf numFmtId="0" fontId="19" fillId="2" borderId="2" xfId="5" applyFill="1" applyBorder="1" applyAlignment="1">
      <alignment horizontal="center" vertical="center"/>
    </xf>
    <xf numFmtId="0" fontId="19" fillId="2" borderId="8" xfId="5" applyFill="1" applyBorder="1" applyAlignment="1">
      <alignment horizontal="center" vertical="center"/>
    </xf>
    <xf numFmtId="0" fontId="19" fillId="2" borderId="9" xfId="5" applyFill="1" applyBorder="1" applyAlignment="1">
      <alignment horizontal="center" vertical="center"/>
    </xf>
    <xf numFmtId="0" fontId="19" fillId="2" borderId="10" xfId="5" applyFill="1" applyBorder="1" applyAlignment="1">
      <alignment horizontal="center" vertical="center"/>
    </xf>
    <xf numFmtId="0" fontId="19" fillId="2" borderId="11" xfId="5" applyFill="1" applyBorder="1" applyAlignment="1">
      <alignment horizontal="center" vertical="center"/>
    </xf>
    <xf numFmtId="0" fontId="22" fillId="2" borderId="0" xfId="5" applyFont="1" applyFill="1" applyAlignment="1">
      <alignment horizontal="left"/>
    </xf>
    <xf numFmtId="0" fontId="19" fillId="2" borderId="1" xfId="5" applyFill="1" applyBorder="1" applyAlignment="1">
      <alignment horizontal="center" vertical="center" wrapText="1"/>
    </xf>
    <xf numFmtId="0" fontId="19" fillId="2" borderId="2" xfId="5" applyFill="1" applyBorder="1" applyAlignment="1">
      <alignment horizontal="center" vertical="center" wrapText="1"/>
    </xf>
    <xf numFmtId="0" fontId="19" fillId="2" borderId="6" xfId="5" applyFill="1" applyBorder="1" applyAlignment="1">
      <alignment horizontal="center" vertical="center" wrapText="1"/>
    </xf>
    <xf numFmtId="0" fontId="19" fillId="2" borderId="5" xfId="5" applyFill="1" applyBorder="1" applyAlignment="1">
      <alignment horizontal="center" vertical="center" wrapText="1"/>
    </xf>
    <xf numFmtId="0" fontId="19" fillId="2" borderId="9" xfId="5" applyFill="1" applyBorder="1" applyAlignment="1">
      <alignment horizontal="left" vertical="center"/>
    </xf>
    <xf numFmtId="0" fontId="19" fillId="2" borderId="10" xfId="5" applyFill="1" applyBorder="1" applyAlignment="1">
      <alignment horizontal="left" vertical="center"/>
    </xf>
    <xf numFmtId="0" fontId="19" fillId="2" borderId="11" xfId="5" applyFill="1" applyBorder="1" applyAlignment="1">
      <alignment horizontal="left" vertical="center"/>
    </xf>
    <xf numFmtId="38" fontId="25" fillId="2" borderId="3" xfId="4" applyFont="1" applyFill="1" applyBorder="1" applyAlignment="1">
      <alignment horizontal="right"/>
    </xf>
    <xf numFmtId="38" fontId="25" fillId="2" borderId="0" xfId="4" applyFont="1" applyFill="1" applyBorder="1" applyAlignment="1">
      <alignment horizontal="right"/>
    </xf>
    <xf numFmtId="38" fontId="24" fillId="2" borderId="9" xfId="4" applyFont="1" applyFill="1" applyBorder="1" applyAlignment="1">
      <alignment horizontal="center" vertical="center"/>
    </xf>
    <xf numFmtId="38" fontId="24" fillId="2" borderId="10" xfId="4" applyFont="1" applyFill="1" applyBorder="1" applyAlignment="1">
      <alignment horizontal="center" vertical="center"/>
    </xf>
    <xf numFmtId="38" fontId="24" fillId="2" borderId="11" xfId="4" applyFont="1" applyFill="1" applyBorder="1" applyAlignment="1">
      <alignment horizontal="center" vertical="center"/>
    </xf>
    <xf numFmtId="38" fontId="0" fillId="2" borderId="1" xfId="4" applyFont="1" applyFill="1" applyBorder="1" applyAlignment="1">
      <alignment horizontal="center" vertical="center"/>
    </xf>
    <xf numFmtId="38" fontId="0" fillId="2" borderId="2" xfId="4" applyFont="1" applyFill="1" applyBorder="1" applyAlignment="1">
      <alignment horizontal="center" vertical="center"/>
    </xf>
    <xf numFmtId="0" fontId="23" fillId="2" borderId="2" xfId="5" applyFont="1" applyFill="1" applyBorder="1" applyAlignment="1">
      <alignment horizontal="center" vertical="center" shrinkToFit="1"/>
    </xf>
    <xf numFmtId="0" fontId="22" fillId="2" borderId="2" xfId="5" applyFont="1" applyFill="1" applyBorder="1" applyAlignment="1">
      <alignment horizontal="center" vertical="center"/>
    </xf>
    <xf numFmtId="38" fontId="0" fillId="2" borderId="2" xfId="4" applyFont="1" applyFill="1" applyBorder="1" applyAlignment="1">
      <alignment horizontal="right" vertical="center"/>
    </xf>
    <xf numFmtId="0" fontId="19" fillId="2" borderId="6" xfId="5" applyFill="1" applyBorder="1" applyAlignment="1">
      <alignment horizontal="center" vertical="center"/>
    </xf>
    <xf numFmtId="0" fontId="19" fillId="2" borderId="5" xfId="5" applyFill="1" applyBorder="1" applyAlignment="1">
      <alignment horizontal="center" vertical="center"/>
    </xf>
    <xf numFmtId="0" fontId="19" fillId="2" borderId="7" xfId="5" applyFill="1" applyBorder="1" applyAlignment="1">
      <alignment horizontal="center" vertical="center"/>
    </xf>
    <xf numFmtId="38" fontId="0" fillId="2" borderId="0" xfId="4" applyFont="1" applyFill="1" applyBorder="1" applyAlignment="1">
      <alignment horizontal="right"/>
    </xf>
    <xf numFmtId="0" fontId="25" fillId="2" borderId="3" xfId="5" applyFont="1" applyFill="1" applyBorder="1" applyAlignment="1">
      <alignment horizontal="right"/>
    </xf>
    <xf numFmtId="0" fontId="25" fillId="2" borderId="0" xfId="5" applyFont="1" applyFill="1" applyAlignment="1">
      <alignment horizontal="right"/>
    </xf>
    <xf numFmtId="0" fontId="19" fillId="2" borderId="3" xfId="5" applyFill="1" applyBorder="1" applyAlignment="1">
      <alignment horizontal="center"/>
    </xf>
    <xf numFmtId="0" fontId="19" fillId="2" borderId="0" xfId="5" applyFill="1" applyAlignment="1">
      <alignment horizontal="center"/>
    </xf>
    <xf numFmtId="38" fontId="22" fillId="2" borderId="3" xfId="4" applyFont="1" applyFill="1" applyBorder="1" applyAlignment="1">
      <alignment horizontal="center"/>
    </xf>
    <xf numFmtId="38" fontId="22" fillId="2" borderId="0" xfId="4" applyFont="1" applyFill="1" applyBorder="1" applyAlignment="1">
      <alignment horizontal="center"/>
    </xf>
    <xf numFmtId="38" fontId="22" fillId="2" borderId="4" xfId="4" applyFont="1" applyFill="1" applyBorder="1" applyAlignment="1">
      <alignment horizontal="center"/>
    </xf>
    <xf numFmtId="38" fontId="25" fillId="2" borderId="5" xfId="4" applyFont="1" applyFill="1" applyBorder="1" applyAlignment="1">
      <alignment horizontal="right"/>
    </xf>
    <xf numFmtId="38" fontId="25" fillId="2" borderId="7" xfId="4" applyFont="1" applyFill="1" applyBorder="1" applyAlignment="1">
      <alignment horizontal="right"/>
    </xf>
    <xf numFmtId="0" fontId="19" fillId="0" borderId="1" xfId="5" applyBorder="1" applyAlignment="1">
      <alignment horizontal="center" vertical="center" wrapText="1"/>
    </xf>
    <xf numFmtId="0" fontId="19" fillId="0" borderId="2" xfId="5" applyBorder="1" applyAlignment="1">
      <alignment horizontal="center" vertical="center"/>
    </xf>
    <xf numFmtId="0" fontId="19" fillId="0" borderId="8" xfId="5" applyBorder="1" applyAlignment="1">
      <alignment horizontal="center" vertical="center"/>
    </xf>
    <xf numFmtId="0" fontId="19" fillId="0" borderId="3" xfId="5" applyBorder="1" applyAlignment="1">
      <alignment horizontal="center" vertical="center"/>
    </xf>
    <xf numFmtId="0" fontId="19" fillId="0" borderId="0" xfId="5" applyAlignment="1">
      <alignment horizontal="center" vertical="center"/>
    </xf>
    <xf numFmtId="0" fontId="19" fillId="0" borderId="4" xfId="5" applyBorder="1" applyAlignment="1">
      <alignment horizontal="center" vertical="center"/>
    </xf>
    <xf numFmtId="0" fontId="22" fillId="2" borderId="9" xfId="5" applyFont="1" applyFill="1" applyBorder="1" applyAlignment="1">
      <alignment horizontal="center" vertical="top"/>
    </xf>
    <xf numFmtId="0" fontId="22" fillId="2" borderId="10" xfId="5" applyFont="1" applyFill="1" applyBorder="1" applyAlignment="1">
      <alignment horizontal="center" vertical="top"/>
    </xf>
    <xf numFmtId="0" fontId="22" fillId="2" borderId="11" xfId="5" applyFont="1" applyFill="1" applyBorder="1" applyAlignment="1">
      <alignment horizontal="center" vertical="top"/>
    </xf>
    <xf numFmtId="0" fontId="22" fillId="2" borderId="9" xfId="5" applyFont="1" applyFill="1" applyBorder="1" applyAlignment="1">
      <alignment horizontal="center" vertical="top" wrapText="1"/>
    </xf>
    <xf numFmtId="0" fontId="19" fillId="2" borderId="4" xfId="5" applyFill="1" applyBorder="1" applyAlignment="1">
      <alignment horizontal="center"/>
    </xf>
    <xf numFmtId="38" fontId="0" fillId="2" borderId="1" xfId="4" applyFont="1" applyFill="1" applyBorder="1" applyAlignment="1">
      <alignment horizontal="right"/>
    </xf>
    <xf numFmtId="38" fontId="0" fillId="2" borderId="2" xfId="4" applyFont="1" applyFill="1" applyBorder="1" applyAlignment="1">
      <alignment horizontal="right"/>
    </xf>
    <xf numFmtId="38" fontId="0" fillId="2" borderId="3" xfId="4" applyFont="1" applyFill="1" applyBorder="1" applyAlignment="1">
      <alignment horizontal="right"/>
    </xf>
    <xf numFmtId="38" fontId="0" fillId="2" borderId="6" xfId="4" applyFont="1" applyFill="1" applyBorder="1" applyAlignment="1">
      <alignment horizontal="right"/>
    </xf>
    <xf numFmtId="38" fontId="0" fillId="2" borderId="5" xfId="4" applyFont="1" applyFill="1" applyBorder="1" applyAlignment="1">
      <alignment horizontal="right"/>
    </xf>
    <xf numFmtId="38" fontId="25" fillId="2" borderId="2" xfId="4" applyFont="1" applyFill="1" applyBorder="1" applyAlignment="1">
      <alignment horizontal="right"/>
    </xf>
    <xf numFmtId="38" fontId="25" fillId="2" borderId="8" xfId="4" applyFont="1" applyFill="1" applyBorder="1" applyAlignment="1">
      <alignment horizontal="right"/>
    </xf>
    <xf numFmtId="38" fontId="25" fillId="2" borderId="4" xfId="4" applyFont="1" applyFill="1" applyBorder="1" applyAlignment="1">
      <alignment horizontal="right"/>
    </xf>
    <xf numFmtId="0" fontId="0" fillId="2" borderId="1" xfId="6" applyFont="1" applyFill="1" applyBorder="1" applyAlignment="1">
      <alignment horizontal="left" vertical="top" wrapText="1"/>
    </xf>
    <xf numFmtId="0" fontId="0" fillId="2" borderId="2" xfId="6" applyFont="1" applyFill="1" applyBorder="1" applyAlignment="1">
      <alignment horizontal="left" vertical="top"/>
    </xf>
    <xf numFmtId="0" fontId="0" fillId="2" borderId="8" xfId="6" applyFont="1" applyFill="1" applyBorder="1" applyAlignment="1">
      <alignment horizontal="left" vertical="top"/>
    </xf>
    <xf numFmtId="0" fontId="0" fillId="2" borderId="3" xfId="6" applyFont="1" applyFill="1" applyBorder="1" applyAlignment="1">
      <alignment horizontal="left" vertical="top"/>
    </xf>
    <xf numFmtId="0" fontId="0" fillId="2" borderId="0" xfId="6" applyFont="1" applyFill="1" applyAlignment="1">
      <alignment horizontal="left" vertical="top"/>
    </xf>
    <xf numFmtId="0" fontId="0" fillId="2" borderId="4" xfId="6" applyFont="1" applyFill="1" applyBorder="1" applyAlignment="1">
      <alignment horizontal="left" vertical="top"/>
    </xf>
    <xf numFmtId="0" fontId="0" fillId="2" borderId="6" xfId="6" applyFont="1" applyFill="1" applyBorder="1" applyAlignment="1">
      <alignment horizontal="left" vertical="top"/>
    </xf>
    <xf numFmtId="0" fontId="0" fillId="2" borderId="5" xfId="6" applyFont="1" applyFill="1" applyBorder="1" applyAlignment="1">
      <alignment horizontal="left" vertical="top"/>
    </xf>
    <xf numFmtId="0" fontId="0" fillId="2" borderId="7" xfId="6" applyFont="1" applyFill="1" applyBorder="1" applyAlignment="1">
      <alignment horizontal="left" vertical="top"/>
    </xf>
  </cellXfs>
  <cellStyles count="37">
    <cellStyle name="パーセント" xfId="34" builtinId="5"/>
    <cellStyle name="パーセント 2" xfId="20" xr:uid="{00000000-0005-0000-0000-000000000000}"/>
    <cellStyle name="パーセント 3" xfId="25" xr:uid="{211C5BA4-8D04-4416-9603-E83E7F5785C2}"/>
    <cellStyle name="パーセント 3 2" xfId="33" xr:uid="{1DE84129-4147-46D5-A085-46410FBE76AC}"/>
    <cellStyle name="ハイパーリンク" xfId="22" builtinId="8"/>
    <cellStyle name="ハイパーリンク 2" xfId="29" xr:uid="{3B96C910-5B8F-4462-80D3-0BED5654FBFF}"/>
    <cellStyle name="桁区切り" xfId="3" builtinId="6"/>
    <cellStyle name="桁区切り 2" xfId="4" xr:uid="{00000000-0005-0000-0000-000003000000}"/>
    <cellStyle name="桁区切り 3" xfId="19" xr:uid="{00000000-0005-0000-0000-000004000000}"/>
    <cellStyle name="桁区切り 4" xfId="24" xr:uid="{DD305B53-878F-4752-81A0-726D786053D0}"/>
    <cellStyle name="桁区切り 4 2" xfId="32" xr:uid="{4C0CDF53-203A-4FC8-A716-3F510839C6D5}"/>
    <cellStyle name="桁区切り 5" xfId="27" xr:uid="{00000000-0005-0000-0000-000047000000}"/>
    <cellStyle name="標準" xfId="0" builtinId="0"/>
    <cellStyle name="標準 2" xfId="1" xr:uid="{00000000-0005-0000-0000-000006000000}"/>
    <cellStyle name="標準 2 2" xfId="6" xr:uid="{00000000-0005-0000-0000-000007000000}"/>
    <cellStyle name="標準 2 3" xfId="21" xr:uid="{00000000-0005-0000-0000-000008000000}"/>
    <cellStyle name="標準 3" xfId="5" xr:uid="{00000000-0005-0000-0000-000009000000}"/>
    <cellStyle name="標準 4" xfId="7" xr:uid="{00000000-0005-0000-0000-00000A000000}"/>
    <cellStyle name="標準 4 2" xfId="9" xr:uid="{00000000-0005-0000-0000-00000B000000}"/>
    <cellStyle name="標準 4 2 2" xfId="11" xr:uid="{00000000-0005-0000-0000-00000C000000}"/>
    <cellStyle name="標準 4 2 3" xfId="15" xr:uid="{00000000-0005-0000-0000-00000D000000}"/>
    <cellStyle name="標準 4 3" xfId="13" xr:uid="{00000000-0005-0000-0000-00000E000000}"/>
    <cellStyle name="標準 5" xfId="8" xr:uid="{00000000-0005-0000-0000-00000F000000}"/>
    <cellStyle name="標準 5 2" xfId="12" xr:uid="{00000000-0005-0000-0000-000010000000}"/>
    <cellStyle name="標準 5 2 2" xfId="14" xr:uid="{00000000-0005-0000-0000-000011000000}"/>
    <cellStyle name="標準 5 3" xfId="18" xr:uid="{00000000-0005-0000-0000-000012000000}"/>
    <cellStyle name="標準 6" xfId="10" xr:uid="{00000000-0005-0000-0000-000013000000}"/>
    <cellStyle name="標準 7" xfId="16" xr:uid="{00000000-0005-0000-0000-000014000000}"/>
    <cellStyle name="標準 7 2" xfId="17" xr:uid="{00000000-0005-0000-0000-000015000000}"/>
    <cellStyle name="標準 8" xfId="23" xr:uid="{9F300E84-4953-4A54-B844-06A3FFA8A991}"/>
    <cellStyle name="標準 8 2" xfId="31" xr:uid="{B4BA0F9F-2409-4F24-94CF-6C6D699DB74F}"/>
    <cellStyle name="標準 9" xfId="26" xr:uid="{00000000-0005-0000-0000-000048000000}"/>
    <cellStyle name="標準 9 2" xfId="28" xr:uid="{27C28770-BC33-4505-9C43-56B4B0E54369}"/>
    <cellStyle name="標準 9 2 2" xfId="30" xr:uid="{2A96B957-1F93-4611-8D5B-B659A6304EFD}"/>
    <cellStyle name="標準 9 2 2 2" xfId="36" xr:uid="{F58AF98A-D50C-4C33-9162-3ADA88BEA336}"/>
    <cellStyle name="標準 9 2 3" xfId="35" xr:uid="{2A959635-CE04-4A5F-A45B-2EFD99B49943}"/>
    <cellStyle name="未定義" xfId="2" xr:uid="{00000000-0005-0000-0000-000016000000}"/>
  </cellStyles>
  <dxfs count="0"/>
  <tableStyles count="0" defaultTableStyle="TableStyleMedium9" defaultPivotStyle="PivotStyleLight16"/>
  <colors>
    <mruColors>
      <color rgb="FFF9D6D5"/>
      <color rgb="FFFFFF99"/>
      <color rgb="FFFFFFCC"/>
      <color rgb="FFEDF7F9"/>
      <color rgb="FFF6FBFC"/>
      <color rgb="FFE5F4F7"/>
      <color rgb="FF99FF33"/>
      <color rgb="FF0000FF"/>
      <color rgb="FF99FF66"/>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37</xdr:col>
      <xdr:colOff>22225</xdr:colOff>
      <xdr:row>3</xdr:row>
      <xdr:rowOff>177800</xdr:rowOff>
    </xdr:from>
    <xdr:to>
      <xdr:col>41</xdr:col>
      <xdr:colOff>133350</xdr:colOff>
      <xdr:row>7</xdr:row>
      <xdr:rowOff>149225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08675" y="806450"/>
          <a:ext cx="758825" cy="733425"/>
        </a:xfrm>
        <a:prstGeom prst="ellipse">
          <a:avLst/>
        </a:prstGeom>
        <a:ln>
          <a:solidFill>
            <a:sysClr val="windowText" lastClr="00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4000">
              <a:solidFill>
                <a:sysClr val="windowText" lastClr="000000"/>
              </a:solidFill>
              <a:latin typeface="ＤＦ特太ゴシック体" panose="020B0509000000000000" pitchFamily="49" charset="-128"/>
              <a:ea typeface="ＤＦ特太ゴシック体" panose="020B0509000000000000" pitchFamily="49" charset="-128"/>
            </a:rPr>
            <a:t>秘</a:t>
          </a:r>
        </a:p>
      </xdr:txBody>
    </xdr:sp>
    <xdr:clientData/>
  </xdr:twoCellAnchor>
  <mc:AlternateContent xmlns:mc="http://schemas.openxmlformats.org/markup-compatibility/2006">
    <mc:Choice xmlns:a14="http://schemas.microsoft.com/office/drawing/2010/main" Requires="a14">
      <xdr:twoCellAnchor editAs="oneCell">
        <xdr:from>
          <xdr:col>22</xdr:col>
          <xdr:colOff>66675</xdr:colOff>
          <xdr:row>27</xdr:row>
          <xdr:rowOff>0</xdr:rowOff>
        </xdr:from>
        <xdr:to>
          <xdr:col>23</xdr:col>
          <xdr:colOff>104775</xdr:colOff>
          <xdr:row>27</xdr:row>
          <xdr:rowOff>371475</xdr:rowOff>
        </xdr:to>
        <xdr:sp macro="" textlink="">
          <xdr:nvSpPr>
            <xdr:cNvPr id="36867" name="Check Box 3" hidden="1">
              <a:extLst>
                <a:ext uri="{63B3BB69-23CF-44E3-9099-C40C66FF867C}">
                  <a14:compatExt spid="_x0000_s36867"/>
                </a:ext>
                <a:ext uri="{FF2B5EF4-FFF2-40B4-BE49-F238E27FC236}">
                  <a16:creationId xmlns:a16="http://schemas.microsoft.com/office/drawing/2014/main" id="{00000000-0008-0000-0000-00000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28</xdr:row>
          <xdr:rowOff>0</xdr:rowOff>
        </xdr:from>
        <xdr:to>
          <xdr:col>23</xdr:col>
          <xdr:colOff>104775</xdr:colOff>
          <xdr:row>28</xdr:row>
          <xdr:rowOff>371475</xdr:rowOff>
        </xdr:to>
        <xdr:sp macro="" textlink="">
          <xdr:nvSpPr>
            <xdr:cNvPr id="36869" name="Check Box 5" hidden="1">
              <a:extLst>
                <a:ext uri="{63B3BB69-23CF-44E3-9099-C40C66FF867C}">
                  <a14:compatExt spid="_x0000_s36869"/>
                </a:ext>
                <a:ext uri="{FF2B5EF4-FFF2-40B4-BE49-F238E27FC236}">
                  <a16:creationId xmlns:a16="http://schemas.microsoft.com/office/drawing/2014/main" id="{00000000-0008-0000-0000-00000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28</xdr:row>
          <xdr:rowOff>0</xdr:rowOff>
        </xdr:from>
        <xdr:to>
          <xdr:col>23</xdr:col>
          <xdr:colOff>104775</xdr:colOff>
          <xdr:row>28</xdr:row>
          <xdr:rowOff>371475</xdr:rowOff>
        </xdr:to>
        <xdr:sp macro="" textlink="">
          <xdr:nvSpPr>
            <xdr:cNvPr id="36870" name="Check Box 6" hidden="1">
              <a:extLst>
                <a:ext uri="{63B3BB69-23CF-44E3-9099-C40C66FF867C}">
                  <a14:compatExt spid="_x0000_s36870"/>
                </a:ext>
                <a:ext uri="{FF2B5EF4-FFF2-40B4-BE49-F238E27FC236}">
                  <a16:creationId xmlns:a16="http://schemas.microsoft.com/office/drawing/2014/main" id="{00000000-0008-0000-0000-00000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28</xdr:row>
          <xdr:rowOff>0</xdr:rowOff>
        </xdr:from>
        <xdr:to>
          <xdr:col>13</xdr:col>
          <xdr:colOff>104775</xdr:colOff>
          <xdr:row>28</xdr:row>
          <xdr:rowOff>371475</xdr:rowOff>
        </xdr:to>
        <xdr:sp macro="" textlink="">
          <xdr:nvSpPr>
            <xdr:cNvPr id="36871" name="Check Box 7" hidden="1">
              <a:extLst>
                <a:ext uri="{63B3BB69-23CF-44E3-9099-C40C66FF867C}">
                  <a14:compatExt spid="_x0000_s36871"/>
                </a:ext>
                <a:ext uri="{FF2B5EF4-FFF2-40B4-BE49-F238E27FC236}">
                  <a16:creationId xmlns:a16="http://schemas.microsoft.com/office/drawing/2014/main" id="{00000000-0008-0000-0000-00000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29</xdr:row>
          <xdr:rowOff>0</xdr:rowOff>
        </xdr:from>
        <xdr:to>
          <xdr:col>3</xdr:col>
          <xdr:colOff>104775</xdr:colOff>
          <xdr:row>29</xdr:row>
          <xdr:rowOff>371475</xdr:rowOff>
        </xdr:to>
        <xdr:sp macro="" textlink="">
          <xdr:nvSpPr>
            <xdr:cNvPr id="36873" name="Check Box 9" hidden="1">
              <a:extLst>
                <a:ext uri="{63B3BB69-23CF-44E3-9099-C40C66FF867C}">
                  <a14:compatExt spid="_x0000_s36873"/>
                </a:ext>
                <a:ext uri="{FF2B5EF4-FFF2-40B4-BE49-F238E27FC236}">
                  <a16:creationId xmlns:a16="http://schemas.microsoft.com/office/drawing/2014/main" id="{00000000-0008-0000-0000-00000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29</xdr:row>
          <xdr:rowOff>0</xdr:rowOff>
        </xdr:from>
        <xdr:to>
          <xdr:col>13</xdr:col>
          <xdr:colOff>104775</xdr:colOff>
          <xdr:row>29</xdr:row>
          <xdr:rowOff>371475</xdr:rowOff>
        </xdr:to>
        <xdr:sp macro="" textlink="">
          <xdr:nvSpPr>
            <xdr:cNvPr id="36874" name="Check Box 10" hidden="1">
              <a:extLst>
                <a:ext uri="{63B3BB69-23CF-44E3-9099-C40C66FF867C}">
                  <a14:compatExt spid="_x0000_s36874"/>
                </a:ext>
                <a:ext uri="{FF2B5EF4-FFF2-40B4-BE49-F238E27FC236}">
                  <a16:creationId xmlns:a16="http://schemas.microsoft.com/office/drawing/2014/main" id="{00000000-0008-0000-0000-00000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29</xdr:row>
          <xdr:rowOff>0</xdr:rowOff>
        </xdr:from>
        <xdr:to>
          <xdr:col>23</xdr:col>
          <xdr:colOff>104775</xdr:colOff>
          <xdr:row>29</xdr:row>
          <xdr:rowOff>371475</xdr:rowOff>
        </xdr:to>
        <xdr:sp macro="" textlink="">
          <xdr:nvSpPr>
            <xdr:cNvPr id="36875" name="Check Box 11" hidden="1">
              <a:extLst>
                <a:ext uri="{63B3BB69-23CF-44E3-9099-C40C66FF867C}">
                  <a14:compatExt spid="_x0000_s36875"/>
                </a:ext>
                <a:ext uri="{FF2B5EF4-FFF2-40B4-BE49-F238E27FC236}">
                  <a16:creationId xmlns:a16="http://schemas.microsoft.com/office/drawing/2014/main" id="{00000000-0008-0000-0000-00000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29</xdr:row>
          <xdr:rowOff>0</xdr:rowOff>
        </xdr:from>
        <xdr:to>
          <xdr:col>32</xdr:col>
          <xdr:colOff>104775</xdr:colOff>
          <xdr:row>29</xdr:row>
          <xdr:rowOff>371475</xdr:rowOff>
        </xdr:to>
        <xdr:sp macro="" textlink="">
          <xdr:nvSpPr>
            <xdr:cNvPr id="36876" name="Check Box 12" hidden="1">
              <a:extLst>
                <a:ext uri="{63B3BB69-23CF-44E3-9099-C40C66FF867C}">
                  <a14:compatExt spid="_x0000_s36876"/>
                </a:ext>
                <a:ext uri="{FF2B5EF4-FFF2-40B4-BE49-F238E27FC236}">
                  <a16:creationId xmlns:a16="http://schemas.microsoft.com/office/drawing/2014/main" id="{00000000-0008-0000-0000-00000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30</xdr:row>
          <xdr:rowOff>0</xdr:rowOff>
        </xdr:from>
        <xdr:to>
          <xdr:col>32</xdr:col>
          <xdr:colOff>104775</xdr:colOff>
          <xdr:row>30</xdr:row>
          <xdr:rowOff>371475</xdr:rowOff>
        </xdr:to>
        <xdr:sp macro="" textlink="">
          <xdr:nvSpPr>
            <xdr:cNvPr id="36877" name="Check Box 13" hidden="1">
              <a:extLst>
                <a:ext uri="{63B3BB69-23CF-44E3-9099-C40C66FF867C}">
                  <a14:compatExt spid="_x0000_s36877"/>
                </a:ext>
                <a:ext uri="{FF2B5EF4-FFF2-40B4-BE49-F238E27FC236}">
                  <a16:creationId xmlns:a16="http://schemas.microsoft.com/office/drawing/2014/main" id="{00000000-0008-0000-0000-00000D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66675</xdr:colOff>
          <xdr:row>30</xdr:row>
          <xdr:rowOff>0</xdr:rowOff>
        </xdr:from>
        <xdr:to>
          <xdr:col>23</xdr:col>
          <xdr:colOff>104775</xdr:colOff>
          <xdr:row>30</xdr:row>
          <xdr:rowOff>371475</xdr:rowOff>
        </xdr:to>
        <xdr:sp macro="" textlink="">
          <xdr:nvSpPr>
            <xdr:cNvPr id="36878" name="Check Box 14" hidden="1">
              <a:extLst>
                <a:ext uri="{63B3BB69-23CF-44E3-9099-C40C66FF867C}">
                  <a14:compatExt spid="_x0000_s36878"/>
                </a:ext>
                <a:ext uri="{FF2B5EF4-FFF2-40B4-BE49-F238E27FC236}">
                  <a16:creationId xmlns:a16="http://schemas.microsoft.com/office/drawing/2014/main" id="{00000000-0008-0000-0000-00000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66675</xdr:colOff>
          <xdr:row>30</xdr:row>
          <xdr:rowOff>0</xdr:rowOff>
        </xdr:from>
        <xdr:to>
          <xdr:col>13</xdr:col>
          <xdr:colOff>104775</xdr:colOff>
          <xdr:row>30</xdr:row>
          <xdr:rowOff>371475</xdr:rowOff>
        </xdr:to>
        <xdr:sp macro="" textlink="">
          <xdr:nvSpPr>
            <xdr:cNvPr id="36879" name="Check Box 15" hidden="1">
              <a:extLst>
                <a:ext uri="{63B3BB69-23CF-44E3-9099-C40C66FF867C}">
                  <a14:compatExt spid="_x0000_s36879"/>
                </a:ext>
                <a:ext uri="{FF2B5EF4-FFF2-40B4-BE49-F238E27FC236}">
                  <a16:creationId xmlns:a16="http://schemas.microsoft.com/office/drawing/2014/main" id="{00000000-0008-0000-0000-00000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30</xdr:row>
          <xdr:rowOff>0</xdr:rowOff>
        </xdr:from>
        <xdr:to>
          <xdr:col>3</xdr:col>
          <xdr:colOff>104775</xdr:colOff>
          <xdr:row>30</xdr:row>
          <xdr:rowOff>371475</xdr:rowOff>
        </xdr:to>
        <xdr:sp macro="" textlink="">
          <xdr:nvSpPr>
            <xdr:cNvPr id="36880" name="Check Box 16" hidden="1">
              <a:extLst>
                <a:ext uri="{63B3BB69-23CF-44E3-9099-C40C66FF867C}">
                  <a14:compatExt spid="_x0000_s36880"/>
                </a:ext>
                <a:ext uri="{FF2B5EF4-FFF2-40B4-BE49-F238E27FC236}">
                  <a16:creationId xmlns:a16="http://schemas.microsoft.com/office/drawing/2014/main" id="{00000000-0008-0000-0000-00001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34</xdr:row>
          <xdr:rowOff>0</xdr:rowOff>
        </xdr:from>
        <xdr:to>
          <xdr:col>11</xdr:col>
          <xdr:colOff>66675</xdr:colOff>
          <xdr:row>34</xdr:row>
          <xdr:rowOff>371475</xdr:rowOff>
        </xdr:to>
        <xdr:sp macro="" textlink="">
          <xdr:nvSpPr>
            <xdr:cNvPr id="36881" name="Check Box 17" hidden="1">
              <a:extLst>
                <a:ext uri="{63B3BB69-23CF-44E3-9099-C40C66FF867C}">
                  <a14:compatExt spid="_x0000_s36881"/>
                </a:ext>
                <a:ext uri="{FF2B5EF4-FFF2-40B4-BE49-F238E27FC236}">
                  <a16:creationId xmlns:a16="http://schemas.microsoft.com/office/drawing/2014/main" id="{00000000-0008-0000-0000-00001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27</xdr:row>
          <xdr:rowOff>0</xdr:rowOff>
        </xdr:from>
        <xdr:to>
          <xdr:col>32</xdr:col>
          <xdr:colOff>104775</xdr:colOff>
          <xdr:row>27</xdr:row>
          <xdr:rowOff>371475</xdr:rowOff>
        </xdr:to>
        <xdr:sp macro="" textlink="">
          <xdr:nvSpPr>
            <xdr:cNvPr id="36882" name="Check Box 18" hidden="1">
              <a:extLst>
                <a:ext uri="{63B3BB69-23CF-44E3-9099-C40C66FF867C}">
                  <a14:compatExt spid="_x0000_s36882"/>
                </a:ext>
                <a:ext uri="{FF2B5EF4-FFF2-40B4-BE49-F238E27FC236}">
                  <a16:creationId xmlns:a16="http://schemas.microsoft.com/office/drawing/2014/main" id="{00000000-0008-0000-0000-00001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45</xdr:row>
          <xdr:rowOff>0</xdr:rowOff>
        </xdr:from>
        <xdr:to>
          <xdr:col>3</xdr:col>
          <xdr:colOff>104775</xdr:colOff>
          <xdr:row>46</xdr:row>
          <xdr:rowOff>180975</xdr:rowOff>
        </xdr:to>
        <xdr:sp macro="" textlink="">
          <xdr:nvSpPr>
            <xdr:cNvPr id="36916" name="Check Box 52" hidden="1">
              <a:extLst>
                <a:ext uri="{63B3BB69-23CF-44E3-9099-C40C66FF867C}">
                  <a14:compatExt spid="_x0000_s36916"/>
                </a:ext>
                <a:ext uri="{FF2B5EF4-FFF2-40B4-BE49-F238E27FC236}">
                  <a16:creationId xmlns:a16="http://schemas.microsoft.com/office/drawing/2014/main" id="{00000000-0008-0000-0000-00003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45</xdr:row>
          <xdr:rowOff>0</xdr:rowOff>
        </xdr:from>
        <xdr:to>
          <xdr:col>9</xdr:col>
          <xdr:colOff>76200</xdr:colOff>
          <xdr:row>46</xdr:row>
          <xdr:rowOff>180975</xdr:rowOff>
        </xdr:to>
        <xdr:sp macro="" textlink="">
          <xdr:nvSpPr>
            <xdr:cNvPr id="36917" name="Check Box 53" hidden="1">
              <a:extLst>
                <a:ext uri="{63B3BB69-23CF-44E3-9099-C40C66FF867C}">
                  <a14:compatExt spid="_x0000_s36917"/>
                </a:ext>
                <a:ext uri="{FF2B5EF4-FFF2-40B4-BE49-F238E27FC236}">
                  <a16:creationId xmlns:a16="http://schemas.microsoft.com/office/drawing/2014/main" id="{00000000-0008-0000-0000-00003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45</xdr:row>
          <xdr:rowOff>0</xdr:rowOff>
        </xdr:from>
        <xdr:to>
          <xdr:col>15</xdr:col>
          <xdr:colOff>104775</xdr:colOff>
          <xdr:row>46</xdr:row>
          <xdr:rowOff>180975</xdr:rowOff>
        </xdr:to>
        <xdr:sp macro="" textlink="">
          <xdr:nvSpPr>
            <xdr:cNvPr id="36918" name="Check Box 54" hidden="1">
              <a:extLst>
                <a:ext uri="{63B3BB69-23CF-44E3-9099-C40C66FF867C}">
                  <a14:compatExt spid="_x0000_s36918"/>
                </a:ext>
                <a:ext uri="{FF2B5EF4-FFF2-40B4-BE49-F238E27FC236}">
                  <a16:creationId xmlns:a16="http://schemas.microsoft.com/office/drawing/2014/main" id="{00000000-0008-0000-0000-00003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45</xdr:row>
          <xdr:rowOff>0</xdr:rowOff>
        </xdr:from>
        <xdr:to>
          <xdr:col>21</xdr:col>
          <xdr:colOff>104775</xdr:colOff>
          <xdr:row>46</xdr:row>
          <xdr:rowOff>180975</xdr:rowOff>
        </xdr:to>
        <xdr:sp macro="" textlink="">
          <xdr:nvSpPr>
            <xdr:cNvPr id="36919" name="Check Box 55" hidden="1">
              <a:extLst>
                <a:ext uri="{63B3BB69-23CF-44E3-9099-C40C66FF867C}">
                  <a14:compatExt spid="_x0000_s36919"/>
                </a:ext>
                <a:ext uri="{FF2B5EF4-FFF2-40B4-BE49-F238E27FC236}">
                  <a16:creationId xmlns:a16="http://schemas.microsoft.com/office/drawing/2014/main" id="{00000000-0008-0000-0000-00003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45</xdr:row>
          <xdr:rowOff>0</xdr:rowOff>
        </xdr:from>
        <xdr:to>
          <xdr:col>35</xdr:col>
          <xdr:colOff>104775</xdr:colOff>
          <xdr:row>46</xdr:row>
          <xdr:rowOff>180975</xdr:rowOff>
        </xdr:to>
        <xdr:sp macro="" textlink="">
          <xdr:nvSpPr>
            <xdr:cNvPr id="36920" name="Check Box 56" hidden="1">
              <a:extLst>
                <a:ext uri="{63B3BB69-23CF-44E3-9099-C40C66FF867C}">
                  <a14:compatExt spid="_x0000_s36920"/>
                </a:ext>
                <a:ext uri="{FF2B5EF4-FFF2-40B4-BE49-F238E27FC236}">
                  <a16:creationId xmlns:a16="http://schemas.microsoft.com/office/drawing/2014/main" id="{00000000-0008-0000-0000-00003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88</xdr:row>
          <xdr:rowOff>19050</xdr:rowOff>
        </xdr:from>
        <xdr:to>
          <xdr:col>16</xdr:col>
          <xdr:colOff>142875</xdr:colOff>
          <xdr:row>90</xdr:row>
          <xdr:rowOff>180975</xdr:rowOff>
        </xdr:to>
        <xdr:sp macro="" textlink="">
          <xdr:nvSpPr>
            <xdr:cNvPr id="36942" name="Check Box 78" hidden="1">
              <a:extLst>
                <a:ext uri="{63B3BB69-23CF-44E3-9099-C40C66FF867C}">
                  <a14:compatExt spid="_x0000_s36942"/>
                </a:ext>
                <a:ext uri="{FF2B5EF4-FFF2-40B4-BE49-F238E27FC236}">
                  <a16:creationId xmlns:a16="http://schemas.microsoft.com/office/drawing/2014/main" id="{00000000-0008-0000-0000-00004E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94</xdr:row>
          <xdr:rowOff>9525</xdr:rowOff>
        </xdr:from>
        <xdr:to>
          <xdr:col>18</xdr:col>
          <xdr:colOff>104775</xdr:colOff>
          <xdr:row>95</xdr:row>
          <xdr:rowOff>180975</xdr:rowOff>
        </xdr:to>
        <xdr:sp macro="" textlink="">
          <xdr:nvSpPr>
            <xdr:cNvPr id="36944" name="Check Box 80" hidden="1">
              <a:extLst>
                <a:ext uri="{63B3BB69-23CF-44E3-9099-C40C66FF867C}">
                  <a14:compatExt spid="_x0000_s36944"/>
                </a:ext>
                <a:ext uri="{FF2B5EF4-FFF2-40B4-BE49-F238E27FC236}">
                  <a16:creationId xmlns:a16="http://schemas.microsoft.com/office/drawing/2014/main" id="{00000000-0008-0000-0000-00005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100</xdr:row>
          <xdr:rowOff>9525</xdr:rowOff>
        </xdr:from>
        <xdr:to>
          <xdr:col>10</xdr:col>
          <xdr:colOff>95250</xdr:colOff>
          <xdr:row>102</xdr:row>
          <xdr:rowOff>28575</xdr:rowOff>
        </xdr:to>
        <xdr:sp macro="" textlink="">
          <xdr:nvSpPr>
            <xdr:cNvPr id="36945" name="Check Box 81" hidden="1">
              <a:extLst>
                <a:ext uri="{63B3BB69-23CF-44E3-9099-C40C66FF867C}">
                  <a14:compatExt spid="_x0000_s36945"/>
                </a:ext>
                <a:ext uri="{FF2B5EF4-FFF2-40B4-BE49-F238E27FC236}">
                  <a16:creationId xmlns:a16="http://schemas.microsoft.com/office/drawing/2014/main" id="{00000000-0008-0000-0000-00005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85725</xdr:colOff>
          <xdr:row>100</xdr:row>
          <xdr:rowOff>0</xdr:rowOff>
        </xdr:from>
        <xdr:to>
          <xdr:col>18</xdr:col>
          <xdr:colOff>123825</xdr:colOff>
          <xdr:row>102</xdr:row>
          <xdr:rowOff>19050</xdr:rowOff>
        </xdr:to>
        <xdr:sp macro="" textlink="">
          <xdr:nvSpPr>
            <xdr:cNvPr id="36946" name="Check Box 82" hidden="1">
              <a:extLst>
                <a:ext uri="{63B3BB69-23CF-44E3-9099-C40C66FF867C}">
                  <a14:compatExt spid="_x0000_s36946"/>
                </a:ext>
                <a:ext uri="{FF2B5EF4-FFF2-40B4-BE49-F238E27FC236}">
                  <a16:creationId xmlns:a16="http://schemas.microsoft.com/office/drawing/2014/main" id="{00000000-0008-0000-0000-00005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104775</xdr:colOff>
          <xdr:row>99</xdr:row>
          <xdr:rowOff>180975</xdr:rowOff>
        </xdr:from>
        <xdr:to>
          <xdr:col>26</xdr:col>
          <xdr:colOff>142875</xdr:colOff>
          <xdr:row>102</xdr:row>
          <xdr:rowOff>9525</xdr:rowOff>
        </xdr:to>
        <xdr:sp macro="" textlink="">
          <xdr:nvSpPr>
            <xdr:cNvPr id="36947" name="Check Box 83" hidden="1">
              <a:extLst>
                <a:ext uri="{63B3BB69-23CF-44E3-9099-C40C66FF867C}">
                  <a14:compatExt spid="_x0000_s36947"/>
                </a:ext>
                <a:ext uri="{FF2B5EF4-FFF2-40B4-BE49-F238E27FC236}">
                  <a16:creationId xmlns:a16="http://schemas.microsoft.com/office/drawing/2014/main" id="{00000000-0008-0000-0000-00005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100</xdr:row>
          <xdr:rowOff>9525</xdr:rowOff>
        </xdr:from>
        <xdr:to>
          <xdr:col>34</xdr:col>
          <xdr:colOff>142875</xdr:colOff>
          <xdr:row>102</xdr:row>
          <xdr:rowOff>28575</xdr:rowOff>
        </xdr:to>
        <xdr:sp macro="" textlink="">
          <xdr:nvSpPr>
            <xdr:cNvPr id="36948" name="Check Box 84" hidden="1">
              <a:extLst>
                <a:ext uri="{63B3BB69-23CF-44E3-9099-C40C66FF867C}">
                  <a14:compatExt spid="_x0000_s36948"/>
                </a:ext>
                <a:ext uri="{FF2B5EF4-FFF2-40B4-BE49-F238E27FC236}">
                  <a16:creationId xmlns:a16="http://schemas.microsoft.com/office/drawing/2014/main" id="{00000000-0008-0000-0000-00005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106</xdr:row>
          <xdr:rowOff>19050</xdr:rowOff>
        </xdr:from>
        <xdr:to>
          <xdr:col>26</xdr:col>
          <xdr:colOff>95250</xdr:colOff>
          <xdr:row>108</xdr:row>
          <xdr:rowOff>0</xdr:rowOff>
        </xdr:to>
        <xdr:sp macro="" textlink="">
          <xdr:nvSpPr>
            <xdr:cNvPr id="36950" name="Check Box 86" hidden="1">
              <a:extLst>
                <a:ext uri="{63B3BB69-23CF-44E3-9099-C40C66FF867C}">
                  <a14:compatExt spid="_x0000_s36950"/>
                </a:ext>
                <a:ext uri="{FF2B5EF4-FFF2-40B4-BE49-F238E27FC236}">
                  <a16:creationId xmlns:a16="http://schemas.microsoft.com/office/drawing/2014/main" id="{00000000-0008-0000-0000-00005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371475</xdr:rowOff>
        </xdr:from>
        <xdr:to>
          <xdr:col>3</xdr:col>
          <xdr:colOff>95250</xdr:colOff>
          <xdr:row>31</xdr:row>
          <xdr:rowOff>371475</xdr:rowOff>
        </xdr:to>
        <xdr:sp macro="" textlink="">
          <xdr:nvSpPr>
            <xdr:cNvPr id="36952" name="Check Box 88" hidden="1">
              <a:extLst>
                <a:ext uri="{63B3BB69-23CF-44E3-9099-C40C66FF867C}">
                  <a14:compatExt spid="_x0000_s36952"/>
                </a:ext>
                <a:ext uri="{FF2B5EF4-FFF2-40B4-BE49-F238E27FC236}">
                  <a16:creationId xmlns:a16="http://schemas.microsoft.com/office/drawing/2014/main" id="{00000000-0008-0000-0000-00005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75</xdr:row>
          <xdr:rowOff>9525</xdr:rowOff>
        </xdr:from>
        <xdr:to>
          <xdr:col>38</xdr:col>
          <xdr:colOff>9525</xdr:colOff>
          <xdr:row>76</xdr:row>
          <xdr:rowOff>9525</xdr:rowOff>
        </xdr:to>
        <xdr:sp macro="" textlink="">
          <xdr:nvSpPr>
            <xdr:cNvPr id="36960" name="Check Box 96" hidden="1">
              <a:extLst>
                <a:ext uri="{63B3BB69-23CF-44E3-9099-C40C66FF867C}">
                  <a14:compatExt spid="_x0000_s36960"/>
                </a:ext>
                <a:ext uri="{FF2B5EF4-FFF2-40B4-BE49-F238E27FC236}">
                  <a16:creationId xmlns:a16="http://schemas.microsoft.com/office/drawing/2014/main" id="{00000000-0008-0000-0000-00006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77</xdr:row>
          <xdr:rowOff>352425</xdr:rowOff>
        </xdr:from>
        <xdr:to>
          <xdr:col>38</xdr:col>
          <xdr:colOff>9525</xdr:colOff>
          <xdr:row>78</xdr:row>
          <xdr:rowOff>352425</xdr:rowOff>
        </xdr:to>
        <xdr:sp macro="" textlink="">
          <xdr:nvSpPr>
            <xdr:cNvPr id="36964" name="Check Box 100" hidden="1">
              <a:extLst>
                <a:ext uri="{63B3BB69-23CF-44E3-9099-C40C66FF867C}">
                  <a14:compatExt spid="_x0000_s36964"/>
                </a:ext>
                <a:ext uri="{FF2B5EF4-FFF2-40B4-BE49-F238E27FC236}">
                  <a16:creationId xmlns:a16="http://schemas.microsoft.com/office/drawing/2014/main" id="{00000000-0008-0000-0000-00006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78</xdr:row>
          <xdr:rowOff>342900</xdr:rowOff>
        </xdr:from>
        <xdr:to>
          <xdr:col>41</xdr:col>
          <xdr:colOff>9525</xdr:colOff>
          <xdr:row>79</xdr:row>
          <xdr:rowOff>342900</xdr:rowOff>
        </xdr:to>
        <xdr:sp macro="" textlink="">
          <xdr:nvSpPr>
            <xdr:cNvPr id="36965" name="Check Box 101" hidden="1">
              <a:extLst>
                <a:ext uri="{63B3BB69-23CF-44E3-9099-C40C66FF867C}">
                  <a14:compatExt spid="_x0000_s36965"/>
                </a:ext>
                <a:ext uri="{FF2B5EF4-FFF2-40B4-BE49-F238E27FC236}">
                  <a16:creationId xmlns:a16="http://schemas.microsoft.com/office/drawing/2014/main" id="{00000000-0008-0000-0000-00006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96</xdr:row>
          <xdr:rowOff>19050</xdr:rowOff>
        </xdr:from>
        <xdr:to>
          <xdr:col>18</xdr:col>
          <xdr:colOff>114300</xdr:colOff>
          <xdr:row>98</xdr:row>
          <xdr:rowOff>0</xdr:rowOff>
        </xdr:to>
        <xdr:sp macro="" textlink="">
          <xdr:nvSpPr>
            <xdr:cNvPr id="36967" name="Check Box 103" hidden="1">
              <a:extLst>
                <a:ext uri="{63B3BB69-23CF-44E3-9099-C40C66FF867C}">
                  <a14:compatExt spid="_x0000_s36967"/>
                </a:ext>
                <a:ext uri="{FF2B5EF4-FFF2-40B4-BE49-F238E27FC236}">
                  <a16:creationId xmlns:a16="http://schemas.microsoft.com/office/drawing/2014/main" id="{00000000-0008-0000-0000-00006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98</xdr:row>
          <xdr:rowOff>9525</xdr:rowOff>
        </xdr:from>
        <xdr:to>
          <xdr:col>10</xdr:col>
          <xdr:colOff>95250</xdr:colOff>
          <xdr:row>99</xdr:row>
          <xdr:rowOff>180975</xdr:rowOff>
        </xdr:to>
        <xdr:sp macro="" textlink="">
          <xdr:nvSpPr>
            <xdr:cNvPr id="36968" name="Check Box 104" hidden="1">
              <a:extLst>
                <a:ext uri="{63B3BB69-23CF-44E3-9099-C40C66FF867C}">
                  <a14:compatExt spid="_x0000_s36968"/>
                </a:ext>
                <a:ext uri="{FF2B5EF4-FFF2-40B4-BE49-F238E27FC236}">
                  <a16:creationId xmlns:a16="http://schemas.microsoft.com/office/drawing/2014/main" id="{00000000-0008-0000-0000-00006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98</xdr:row>
          <xdr:rowOff>9525</xdr:rowOff>
        </xdr:from>
        <xdr:to>
          <xdr:col>18</xdr:col>
          <xdr:colOff>104775</xdr:colOff>
          <xdr:row>99</xdr:row>
          <xdr:rowOff>180975</xdr:rowOff>
        </xdr:to>
        <xdr:sp macro="" textlink="">
          <xdr:nvSpPr>
            <xdr:cNvPr id="36969" name="Check Box 105" hidden="1">
              <a:extLst>
                <a:ext uri="{63B3BB69-23CF-44E3-9099-C40C66FF867C}">
                  <a14:compatExt spid="_x0000_s36969"/>
                </a:ext>
                <a:ext uri="{FF2B5EF4-FFF2-40B4-BE49-F238E27FC236}">
                  <a16:creationId xmlns:a16="http://schemas.microsoft.com/office/drawing/2014/main" id="{00000000-0008-0000-0000-00006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96650</xdr:colOff>
      <xdr:row>5</xdr:row>
      <xdr:rowOff>68914</xdr:rowOff>
    </xdr:from>
    <xdr:to>
      <xdr:col>80</xdr:col>
      <xdr:colOff>134751</xdr:colOff>
      <xdr:row>13</xdr:row>
      <xdr:rowOff>352425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6935600" y="1469089"/>
          <a:ext cx="5524501" cy="218851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baseline="0"/>
            <a:t>　地農の「</a:t>
          </a:r>
          <a:r>
            <a:rPr kumimoji="1" lang="ja-JP" altLang="ja-JP" sz="1100" b="1">
              <a:solidFill>
                <a:schemeClr val="dk1"/>
              </a:solidFill>
              <a:effectLst/>
              <a:latin typeface="+mn-lt"/>
              <a:ea typeface="+mn-ea"/>
              <a:cs typeface="+mn-cs"/>
            </a:rPr>
            <a:t>農業経営・就農相談機能強化推進事業</a:t>
          </a:r>
          <a:r>
            <a:rPr kumimoji="1" lang="ja-JP" altLang="en-US" sz="1100" b="1">
              <a:solidFill>
                <a:schemeClr val="dk1"/>
              </a:solidFill>
              <a:effectLst/>
              <a:latin typeface="+mn-lt"/>
              <a:ea typeface="+mn-ea"/>
              <a:cs typeface="+mn-cs"/>
            </a:rPr>
            <a:t>」、の対象経営体</a:t>
          </a:r>
          <a:r>
            <a:rPr kumimoji="1" lang="ja-JP" altLang="en-US" sz="1100" b="1"/>
            <a:t>は、　本様式でのカルテの整理をお願いしています。</a:t>
          </a:r>
          <a:endParaRPr kumimoji="1" lang="en-US" altLang="ja-JP" sz="1100" b="1"/>
        </a:p>
        <a:p>
          <a:endParaRPr kumimoji="1" lang="en-US" altLang="ja-JP" sz="1100" b="1"/>
        </a:p>
        <a:p>
          <a:r>
            <a:rPr kumimoji="1" lang="ja-JP" altLang="en-US" sz="1100" b="1" u="sng"/>
            <a:t>〇 農業経営診断システムを使用”しない”場合の作成シート</a:t>
          </a:r>
          <a:endParaRPr kumimoji="1" lang="en-US" altLang="ja-JP" sz="1100" b="1" u="sng"/>
        </a:p>
        <a:p>
          <a:r>
            <a:rPr kumimoji="1" lang="ja-JP" altLang="en-US" sz="1100" b="1"/>
            <a:t>・</a:t>
          </a:r>
          <a:r>
            <a:rPr kumimoji="1" lang="ja-JP" altLang="en-US" sz="1100" b="1">
              <a:solidFill>
                <a:srgbClr val="C00000"/>
              </a:solidFill>
            </a:rPr>
            <a:t>赤色シート</a:t>
          </a:r>
          <a:r>
            <a:rPr kumimoji="1" lang="ja-JP" altLang="en-US" sz="1100" b="1"/>
            <a:t>「経営相談カルテ（</a:t>
          </a:r>
          <a:r>
            <a:rPr kumimoji="1" lang="en-US" altLang="ja-JP" sz="1100" b="1"/>
            <a:t>A</a:t>
          </a:r>
          <a:r>
            <a:rPr kumimoji="1" lang="ja-JP" altLang="en-US" sz="1100" b="1"/>
            <a:t>）」　「カルテ（</a:t>
          </a:r>
          <a:r>
            <a:rPr kumimoji="1" lang="en-US" altLang="ja-JP" sz="1100" b="1"/>
            <a:t>B</a:t>
          </a:r>
          <a:r>
            <a:rPr kumimoji="1" lang="ja-JP" altLang="en-US" sz="1100" b="1"/>
            <a:t>）経営概要」　「カルテ（</a:t>
          </a:r>
          <a:r>
            <a:rPr kumimoji="1" lang="en-US" altLang="ja-JP" sz="1100" b="1"/>
            <a:t>C</a:t>
          </a:r>
          <a:r>
            <a:rPr kumimoji="1" lang="ja-JP" altLang="en-US" sz="1100" b="1"/>
            <a:t>）経営診断」</a:t>
          </a:r>
          <a:endParaRPr kumimoji="1" lang="en-US" altLang="ja-JP" sz="1100" b="1"/>
        </a:p>
        <a:p>
          <a:r>
            <a:rPr kumimoji="1" lang="ja-JP" altLang="en-US" sz="1100" b="1"/>
            <a:t>・（個人）</a:t>
          </a:r>
          <a:r>
            <a:rPr kumimoji="1" lang="ja-JP" altLang="en-US" sz="1100" b="1">
              <a:solidFill>
                <a:srgbClr val="00B0F0"/>
              </a:solidFill>
            </a:rPr>
            <a:t>水色シート</a:t>
          </a:r>
          <a:r>
            <a:rPr kumimoji="1" lang="ja-JP" altLang="en-US" sz="1100" b="1"/>
            <a:t>「損益」　「貸借」　「経営診断」</a:t>
          </a:r>
          <a:endParaRPr kumimoji="1" lang="en-US" altLang="ja-JP" sz="1100" b="1"/>
        </a:p>
        <a:p>
          <a:r>
            <a:rPr kumimoji="1" lang="ja-JP" altLang="en-US" sz="1100" b="1"/>
            <a:t>・（法人）</a:t>
          </a:r>
          <a:r>
            <a:rPr kumimoji="1" lang="ja-JP" altLang="en-US" sz="1100" b="1">
              <a:solidFill>
                <a:srgbClr val="0070C0"/>
              </a:solidFill>
            </a:rPr>
            <a:t>青色シート</a:t>
          </a:r>
          <a:r>
            <a:rPr kumimoji="1" lang="ja-JP" altLang="en-US" sz="1100" b="1"/>
            <a:t>「損益</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「貸借」</a:t>
          </a:r>
          <a:r>
            <a:rPr kumimoji="1" lang="ja-JP" altLang="en-US" sz="1100" b="1">
              <a:solidFill>
                <a:schemeClr val="dk1"/>
              </a:solidFill>
              <a:effectLst/>
              <a:latin typeface="+mn-lt"/>
              <a:ea typeface="+mn-ea"/>
              <a:cs typeface="+mn-cs"/>
            </a:rPr>
            <a:t>　「生原」　「販管」　</a:t>
          </a:r>
          <a:r>
            <a:rPr kumimoji="1" lang="ja-JP" altLang="ja-JP" sz="1100" b="1">
              <a:solidFill>
                <a:schemeClr val="dk1"/>
              </a:solidFill>
              <a:effectLst/>
              <a:latin typeface="+mn-lt"/>
              <a:ea typeface="+mn-ea"/>
              <a:cs typeface="+mn-cs"/>
            </a:rPr>
            <a:t>「経営診断」</a:t>
          </a:r>
          <a:endParaRPr kumimoji="1" lang="en-US" altLang="ja-JP" sz="1100" b="1">
            <a:solidFill>
              <a:schemeClr val="dk1"/>
            </a:solidFill>
            <a:effectLst/>
            <a:latin typeface="+mn-lt"/>
            <a:ea typeface="+mn-ea"/>
            <a:cs typeface="+mn-cs"/>
          </a:endParaRPr>
        </a:p>
        <a:p>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u="sng">
              <a:solidFill>
                <a:schemeClr val="dk1"/>
              </a:solidFill>
              <a:effectLst/>
              <a:latin typeface="+mn-lt"/>
              <a:ea typeface="+mn-ea"/>
              <a:cs typeface="+mn-cs"/>
            </a:rPr>
            <a:t>〇 農業経営診断システムを使用</a:t>
          </a:r>
          <a:r>
            <a:rPr kumimoji="1" lang="ja-JP" altLang="en-US" sz="1100" b="1" u="sng">
              <a:solidFill>
                <a:schemeClr val="dk1"/>
              </a:solidFill>
              <a:effectLst/>
              <a:latin typeface="+mn-lt"/>
              <a:ea typeface="+mn-ea"/>
              <a:cs typeface="+mn-cs"/>
            </a:rPr>
            <a:t>”する”</a:t>
          </a:r>
          <a:r>
            <a:rPr kumimoji="1" lang="ja-JP" altLang="ja-JP" sz="1100" b="1" u="sng">
              <a:solidFill>
                <a:schemeClr val="dk1"/>
              </a:solidFill>
              <a:effectLst/>
              <a:latin typeface="+mn-lt"/>
              <a:ea typeface="+mn-ea"/>
              <a:cs typeface="+mn-cs"/>
            </a:rPr>
            <a:t>場合の作成シート</a:t>
          </a:r>
          <a:endParaRPr lang="ja-JP" altLang="ja-JP" u="sng">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dk1"/>
              </a:solidFill>
              <a:effectLst/>
              <a:latin typeface="+mn-lt"/>
              <a:ea typeface="+mn-ea"/>
              <a:cs typeface="+mn-cs"/>
            </a:rPr>
            <a:t>・</a:t>
          </a:r>
          <a:r>
            <a:rPr kumimoji="1" lang="ja-JP" altLang="ja-JP" sz="1100" b="1">
              <a:solidFill>
                <a:srgbClr val="C00000"/>
              </a:solidFill>
              <a:effectLst/>
              <a:latin typeface="+mn-lt"/>
              <a:ea typeface="+mn-ea"/>
              <a:cs typeface="+mn-cs"/>
            </a:rPr>
            <a:t>赤色シート</a:t>
          </a:r>
          <a:r>
            <a:rPr kumimoji="1" lang="ja-JP" altLang="ja-JP" sz="1100" b="1">
              <a:solidFill>
                <a:schemeClr val="dk1"/>
              </a:solidFill>
              <a:effectLst/>
              <a:latin typeface="+mn-lt"/>
              <a:ea typeface="+mn-ea"/>
              <a:cs typeface="+mn-cs"/>
            </a:rPr>
            <a:t>「経営相談カルテ（</a:t>
          </a:r>
          <a:r>
            <a:rPr kumimoji="1" lang="en-US" altLang="ja-JP" sz="1100" b="1">
              <a:solidFill>
                <a:schemeClr val="dk1"/>
              </a:solidFill>
              <a:effectLst/>
              <a:latin typeface="+mn-lt"/>
              <a:ea typeface="+mn-ea"/>
              <a:cs typeface="+mn-cs"/>
            </a:rPr>
            <a:t>A</a:t>
          </a:r>
          <a:r>
            <a:rPr kumimoji="1" lang="ja-JP"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「カルテ（</a:t>
          </a:r>
          <a:r>
            <a:rPr kumimoji="1" lang="en-US" altLang="ja-JP" sz="1100" b="1">
              <a:solidFill>
                <a:schemeClr val="dk1"/>
              </a:solidFill>
              <a:effectLst/>
              <a:latin typeface="+mn-lt"/>
              <a:ea typeface="+mn-ea"/>
              <a:cs typeface="+mn-cs"/>
            </a:rPr>
            <a:t>B</a:t>
          </a:r>
          <a:r>
            <a:rPr kumimoji="1" lang="ja-JP" altLang="ja-JP" sz="1100" b="1">
              <a:solidFill>
                <a:schemeClr val="dk1"/>
              </a:solidFill>
              <a:effectLst/>
              <a:latin typeface="+mn-lt"/>
              <a:ea typeface="+mn-ea"/>
              <a:cs typeface="+mn-cs"/>
            </a:rPr>
            <a:t>）経営概要」</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「カルテ（</a:t>
          </a:r>
          <a:r>
            <a:rPr kumimoji="1" lang="en-US" altLang="ja-JP" sz="1100" b="1">
              <a:solidFill>
                <a:schemeClr val="dk1"/>
              </a:solidFill>
              <a:effectLst/>
              <a:latin typeface="+mn-lt"/>
              <a:ea typeface="+mn-ea"/>
              <a:cs typeface="+mn-cs"/>
            </a:rPr>
            <a:t>C</a:t>
          </a:r>
          <a:r>
            <a:rPr kumimoji="1" lang="ja-JP" altLang="ja-JP" sz="1100" b="1">
              <a:solidFill>
                <a:schemeClr val="dk1"/>
              </a:solidFill>
              <a:effectLst/>
              <a:latin typeface="+mn-lt"/>
              <a:ea typeface="+mn-ea"/>
              <a:cs typeface="+mn-cs"/>
            </a:rPr>
            <a:t>）経営診断」</a:t>
          </a:r>
          <a:r>
            <a:rPr kumimoji="1" lang="ja-JP" altLang="en-US" sz="1100" b="1">
              <a:solidFill>
                <a:schemeClr val="dk1"/>
              </a:solidFill>
              <a:effectLst/>
              <a:latin typeface="+mn-lt"/>
              <a:ea typeface="+mn-ea"/>
              <a:cs typeface="+mn-cs"/>
            </a:rPr>
            <a:t>に、農業経営診断システム</a:t>
          </a:r>
          <a:r>
            <a:rPr kumimoji="1" lang="ja-JP" altLang="ja-JP" sz="1100" b="1">
              <a:solidFill>
                <a:schemeClr val="dk1"/>
              </a:solidFill>
              <a:effectLst/>
              <a:latin typeface="+mn-lt"/>
              <a:ea typeface="+mn-ea"/>
              <a:cs typeface="+mn-cs"/>
            </a:rPr>
            <a:t>上の相談番号</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を記載</a:t>
          </a:r>
          <a:endParaRPr kumimoji="1" lang="en-US" altLang="ja-JP"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a:effectLst/>
          </a:endParaRPr>
        </a:p>
        <a:p>
          <a:endParaRPr lang="ja-JP" altLang="ja-JP">
            <a:effectLst/>
          </a:endParaRPr>
        </a:p>
      </xdr:txBody>
    </xdr:sp>
    <xdr:clientData/>
  </xdr:twoCellAnchor>
  <mc:AlternateContent xmlns:mc="http://schemas.openxmlformats.org/markup-compatibility/2006">
    <mc:Choice xmlns:a14="http://schemas.microsoft.com/office/drawing/2010/main" Requires="a14">
      <xdr:twoCellAnchor editAs="oneCell">
        <xdr:from>
          <xdr:col>9</xdr:col>
          <xdr:colOff>95250</xdr:colOff>
          <xdr:row>91</xdr:row>
          <xdr:rowOff>0</xdr:rowOff>
        </xdr:from>
        <xdr:to>
          <xdr:col>10</xdr:col>
          <xdr:colOff>114300</xdr:colOff>
          <xdr:row>93</xdr:row>
          <xdr:rowOff>161925</xdr:rowOff>
        </xdr:to>
        <xdr:sp macro="" textlink="">
          <xdr:nvSpPr>
            <xdr:cNvPr id="36995" name="Check Box 131" hidden="1">
              <a:extLst>
                <a:ext uri="{63B3BB69-23CF-44E3-9099-C40C66FF867C}">
                  <a14:compatExt spid="_x0000_s36995"/>
                </a:ext>
                <a:ext uri="{FF2B5EF4-FFF2-40B4-BE49-F238E27FC236}">
                  <a16:creationId xmlns:a16="http://schemas.microsoft.com/office/drawing/2014/main" id="{00000000-0008-0000-0000-00008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91</xdr:row>
          <xdr:rowOff>0</xdr:rowOff>
        </xdr:from>
        <xdr:to>
          <xdr:col>16</xdr:col>
          <xdr:colOff>104775</xdr:colOff>
          <xdr:row>93</xdr:row>
          <xdr:rowOff>161925</xdr:rowOff>
        </xdr:to>
        <xdr:sp macro="" textlink="">
          <xdr:nvSpPr>
            <xdr:cNvPr id="36996" name="Check Box 132" hidden="1">
              <a:extLst>
                <a:ext uri="{63B3BB69-23CF-44E3-9099-C40C66FF867C}">
                  <a14:compatExt spid="_x0000_s36996"/>
                </a:ext>
                <a:ext uri="{FF2B5EF4-FFF2-40B4-BE49-F238E27FC236}">
                  <a16:creationId xmlns:a16="http://schemas.microsoft.com/office/drawing/2014/main" id="{00000000-0008-0000-0000-00008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85725</xdr:colOff>
          <xdr:row>90</xdr:row>
          <xdr:rowOff>180975</xdr:rowOff>
        </xdr:from>
        <xdr:to>
          <xdr:col>36</xdr:col>
          <xdr:colOff>123825</xdr:colOff>
          <xdr:row>93</xdr:row>
          <xdr:rowOff>152400</xdr:rowOff>
        </xdr:to>
        <xdr:sp macro="" textlink="">
          <xdr:nvSpPr>
            <xdr:cNvPr id="36997" name="Check Box 133" hidden="1">
              <a:extLst>
                <a:ext uri="{63B3BB69-23CF-44E3-9099-C40C66FF867C}">
                  <a14:compatExt spid="_x0000_s36997"/>
                </a:ext>
                <a:ext uri="{FF2B5EF4-FFF2-40B4-BE49-F238E27FC236}">
                  <a16:creationId xmlns:a16="http://schemas.microsoft.com/office/drawing/2014/main" id="{00000000-0008-0000-0000-00008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28015</xdr:colOff>
      <xdr:row>82</xdr:row>
      <xdr:rowOff>11206</xdr:rowOff>
    </xdr:from>
    <xdr:to>
      <xdr:col>66</xdr:col>
      <xdr:colOff>8965</xdr:colOff>
      <xdr:row>82</xdr:row>
      <xdr:rowOff>686920</xdr:rowOff>
    </xdr:to>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6577854" y="63935162"/>
          <a:ext cx="3309097" cy="675714"/>
        </a:xfrm>
        <a:prstGeom prst="wedgeRectCallout">
          <a:avLst>
            <a:gd name="adj1" fmla="val -27098"/>
            <a:gd name="adj2" fmla="val -95045"/>
          </a:avLst>
        </a:prstGeom>
        <a:solidFill>
          <a:schemeClr val="accent3">
            <a:lumMod val="60000"/>
            <a:lumOff val="40000"/>
          </a:schemeClr>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b="1">
              <a:solidFill>
                <a:sysClr val="windowText" lastClr="000000"/>
              </a:solidFill>
            </a:rPr>
            <a:t>伴走機関の支援時間（活動日数）の集計が必要なため、必ず入力してください。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85725</xdr:colOff>
          <xdr:row>26</xdr:row>
          <xdr:rowOff>161925</xdr:rowOff>
        </xdr:from>
        <xdr:to>
          <xdr:col>3</xdr:col>
          <xdr:colOff>123825</xdr:colOff>
          <xdr:row>28</xdr:row>
          <xdr:rowOff>19050</xdr:rowOff>
        </xdr:to>
        <xdr:sp macro="" textlink="">
          <xdr:nvSpPr>
            <xdr:cNvPr id="37010" name="Check Box 146" hidden="1">
              <a:extLst>
                <a:ext uri="{63B3BB69-23CF-44E3-9099-C40C66FF867C}">
                  <a14:compatExt spid="_x0000_s37010"/>
                </a:ext>
                <a:ext uri="{FF2B5EF4-FFF2-40B4-BE49-F238E27FC236}">
                  <a16:creationId xmlns:a16="http://schemas.microsoft.com/office/drawing/2014/main" id="{00000000-0008-0000-0000-00009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85725</xdr:colOff>
          <xdr:row>28</xdr:row>
          <xdr:rowOff>9525</xdr:rowOff>
        </xdr:from>
        <xdr:to>
          <xdr:col>32</xdr:col>
          <xdr:colOff>123825</xdr:colOff>
          <xdr:row>29</xdr:row>
          <xdr:rowOff>0</xdr:rowOff>
        </xdr:to>
        <xdr:sp macro="" textlink="">
          <xdr:nvSpPr>
            <xdr:cNvPr id="37013" name="Check Box 149" hidden="1">
              <a:extLst>
                <a:ext uri="{63B3BB69-23CF-44E3-9099-C40C66FF867C}">
                  <a14:compatExt spid="_x0000_s37013"/>
                </a:ext>
                <a:ext uri="{FF2B5EF4-FFF2-40B4-BE49-F238E27FC236}">
                  <a16:creationId xmlns:a16="http://schemas.microsoft.com/office/drawing/2014/main" id="{00000000-0008-0000-0000-00009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27</xdr:row>
          <xdr:rowOff>0</xdr:rowOff>
        </xdr:from>
        <xdr:to>
          <xdr:col>13</xdr:col>
          <xdr:colOff>114300</xdr:colOff>
          <xdr:row>27</xdr:row>
          <xdr:rowOff>371475</xdr:rowOff>
        </xdr:to>
        <xdr:sp macro="" textlink="">
          <xdr:nvSpPr>
            <xdr:cNvPr id="37015" name="Check Box 151" hidden="1">
              <a:extLst>
                <a:ext uri="{63B3BB69-23CF-44E3-9099-C40C66FF867C}">
                  <a14:compatExt spid="_x0000_s37015"/>
                </a:ext>
                <a:ext uri="{FF2B5EF4-FFF2-40B4-BE49-F238E27FC236}">
                  <a16:creationId xmlns:a16="http://schemas.microsoft.com/office/drawing/2014/main" id="{00000000-0008-0000-0000-00009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27</xdr:row>
          <xdr:rowOff>371475</xdr:rowOff>
        </xdr:from>
        <xdr:to>
          <xdr:col>3</xdr:col>
          <xdr:colOff>114300</xdr:colOff>
          <xdr:row>29</xdr:row>
          <xdr:rowOff>38100</xdr:rowOff>
        </xdr:to>
        <xdr:sp macro="" textlink="">
          <xdr:nvSpPr>
            <xdr:cNvPr id="37016" name="Check Box 152" hidden="1">
              <a:extLst>
                <a:ext uri="{63B3BB69-23CF-44E3-9099-C40C66FF867C}">
                  <a14:compatExt spid="_x0000_s37016"/>
                </a:ext>
                <a:ext uri="{FF2B5EF4-FFF2-40B4-BE49-F238E27FC236}">
                  <a16:creationId xmlns:a16="http://schemas.microsoft.com/office/drawing/2014/main" id="{00000000-0008-0000-0000-00009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75</xdr:row>
          <xdr:rowOff>9525</xdr:rowOff>
        </xdr:from>
        <xdr:to>
          <xdr:col>41</xdr:col>
          <xdr:colOff>9525</xdr:colOff>
          <xdr:row>76</xdr:row>
          <xdr:rowOff>9525</xdr:rowOff>
        </xdr:to>
        <xdr:sp macro="" textlink="">
          <xdr:nvSpPr>
            <xdr:cNvPr id="37017" name="Check Box 153" hidden="1">
              <a:extLst>
                <a:ext uri="{63B3BB69-23CF-44E3-9099-C40C66FF867C}">
                  <a14:compatExt spid="_x0000_s37017"/>
                </a:ext>
                <a:ext uri="{FF2B5EF4-FFF2-40B4-BE49-F238E27FC236}">
                  <a16:creationId xmlns:a16="http://schemas.microsoft.com/office/drawing/2014/main" id="{00000000-0008-0000-0000-00009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142875</xdr:colOff>
          <xdr:row>75</xdr:row>
          <xdr:rowOff>371475</xdr:rowOff>
        </xdr:from>
        <xdr:to>
          <xdr:col>38</xdr:col>
          <xdr:colOff>28575</xdr:colOff>
          <xdr:row>76</xdr:row>
          <xdr:rowOff>371475</xdr:rowOff>
        </xdr:to>
        <xdr:sp macro="" textlink="">
          <xdr:nvSpPr>
            <xdr:cNvPr id="37018" name="Check Box 154" hidden="1">
              <a:extLst>
                <a:ext uri="{63B3BB69-23CF-44E3-9099-C40C66FF867C}">
                  <a14:compatExt spid="_x0000_s37018"/>
                </a:ext>
                <a:ext uri="{FF2B5EF4-FFF2-40B4-BE49-F238E27FC236}">
                  <a16:creationId xmlns:a16="http://schemas.microsoft.com/office/drawing/2014/main" id="{00000000-0008-0000-0000-00009A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78</xdr:row>
          <xdr:rowOff>0</xdr:rowOff>
        </xdr:from>
        <xdr:to>
          <xdr:col>41</xdr:col>
          <xdr:colOff>19050</xdr:colOff>
          <xdr:row>79</xdr:row>
          <xdr:rowOff>0</xdr:rowOff>
        </xdr:to>
        <xdr:sp macro="" textlink="">
          <xdr:nvSpPr>
            <xdr:cNvPr id="37019" name="Check Box 155" hidden="1">
              <a:extLst>
                <a:ext uri="{63B3BB69-23CF-44E3-9099-C40C66FF867C}">
                  <a14:compatExt spid="_x0000_s37019"/>
                </a:ext>
                <a:ext uri="{FF2B5EF4-FFF2-40B4-BE49-F238E27FC236}">
                  <a16:creationId xmlns:a16="http://schemas.microsoft.com/office/drawing/2014/main" id="{00000000-0008-0000-0000-00009B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123825</xdr:colOff>
          <xdr:row>88</xdr:row>
          <xdr:rowOff>9525</xdr:rowOff>
        </xdr:from>
        <xdr:to>
          <xdr:col>10</xdr:col>
          <xdr:colOff>133350</xdr:colOff>
          <xdr:row>90</xdr:row>
          <xdr:rowOff>171450</xdr:rowOff>
        </xdr:to>
        <xdr:sp macro="" textlink="">
          <xdr:nvSpPr>
            <xdr:cNvPr id="37020" name="Check Box 156" hidden="1">
              <a:extLst>
                <a:ext uri="{63B3BB69-23CF-44E3-9099-C40C66FF867C}">
                  <a14:compatExt spid="_x0000_s37020"/>
                </a:ext>
                <a:ext uri="{FF2B5EF4-FFF2-40B4-BE49-F238E27FC236}">
                  <a16:creationId xmlns:a16="http://schemas.microsoft.com/office/drawing/2014/main" id="{00000000-0008-0000-0000-00009C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88</xdr:row>
          <xdr:rowOff>9525</xdr:rowOff>
        </xdr:from>
        <xdr:to>
          <xdr:col>36</xdr:col>
          <xdr:colOff>114300</xdr:colOff>
          <xdr:row>90</xdr:row>
          <xdr:rowOff>171450</xdr:rowOff>
        </xdr:to>
        <xdr:sp macro="" textlink="">
          <xdr:nvSpPr>
            <xdr:cNvPr id="37023" name="Check Box 159" hidden="1">
              <a:extLst>
                <a:ext uri="{63B3BB69-23CF-44E3-9099-C40C66FF867C}">
                  <a14:compatExt spid="_x0000_s37023"/>
                </a:ext>
                <a:ext uri="{FF2B5EF4-FFF2-40B4-BE49-F238E27FC236}">
                  <a16:creationId xmlns:a16="http://schemas.microsoft.com/office/drawing/2014/main" id="{00000000-0008-0000-0000-00009F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93</xdr:row>
          <xdr:rowOff>114300</xdr:rowOff>
        </xdr:from>
        <xdr:to>
          <xdr:col>10</xdr:col>
          <xdr:colOff>104775</xdr:colOff>
          <xdr:row>96</xdr:row>
          <xdr:rowOff>85725</xdr:rowOff>
        </xdr:to>
        <xdr:sp macro="" textlink="">
          <xdr:nvSpPr>
            <xdr:cNvPr id="37024" name="Check Box 160" hidden="1">
              <a:extLst>
                <a:ext uri="{63B3BB69-23CF-44E3-9099-C40C66FF867C}">
                  <a14:compatExt spid="_x0000_s37024"/>
                </a:ext>
                <a:ext uri="{FF2B5EF4-FFF2-40B4-BE49-F238E27FC236}">
                  <a16:creationId xmlns:a16="http://schemas.microsoft.com/office/drawing/2014/main" id="{00000000-0008-0000-0000-0000A0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95</xdr:row>
          <xdr:rowOff>123825</xdr:rowOff>
        </xdr:from>
        <xdr:to>
          <xdr:col>10</xdr:col>
          <xdr:colOff>104775</xdr:colOff>
          <xdr:row>98</xdr:row>
          <xdr:rowOff>104775</xdr:rowOff>
        </xdr:to>
        <xdr:sp macro="" textlink="">
          <xdr:nvSpPr>
            <xdr:cNvPr id="37025" name="Check Box 161" hidden="1">
              <a:extLst>
                <a:ext uri="{63B3BB69-23CF-44E3-9099-C40C66FF867C}">
                  <a14:compatExt spid="_x0000_s37025"/>
                </a:ext>
                <a:ext uri="{FF2B5EF4-FFF2-40B4-BE49-F238E27FC236}">
                  <a16:creationId xmlns:a16="http://schemas.microsoft.com/office/drawing/2014/main" id="{00000000-0008-0000-0000-0000A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95250</xdr:colOff>
          <xdr:row>106</xdr:row>
          <xdr:rowOff>19050</xdr:rowOff>
        </xdr:from>
        <xdr:to>
          <xdr:col>34</xdr:col>
          <xdr:colOff>133350</xdr:colOff>
          <xdr:row>108</xdr:row>
          <xdr:rowOff>0</xdr:rowOff>
        </xdr:to>
        <xdr:sp macro="" textlink="">
          <xdr:nvSpPr>
            <xdr:cNvPr id="37026" name="Check Box 162" hidden="1">
              <a:extLst>
                <a:ext uri="{63B3BB69-23CF-44E3-9099-C40C66FF867C}">
                  <a14:compatExt spid="_x0000_s37026"/>
                </a:ext>
                <a:ext uri="{FF2B5EF4-FFF2-40B4-BE49-F238E27FC236}">
                  <a16:creationId xmlns:a16="http://schemas.microsoft.com/office/drawing/2014/main" id="{00000000-0008-0000-0000-0000A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45</xdr:row>
          <xdr:rowOff>0</xdr:rowOff>
        </xdr:from>
        <xdr:to>
          <xdr:col>27</xdr:col>
          <xdr:colOff>104775</xdr:colOff>
          <xdr:row>46</xdr:row>
          <xdr:rowOff>180975</xdr:rowOff>
        </xdr:to>
        <xdr:sp macro="" textlink="">
          <xdr:nvSpPr>
            <xdr:cNvPr id="37027" name="Check Box 163" hidden="1">
              <a:extLst>
                <a:ext uri="{63B3BB69-23CF-44E3-9099-C40C66FF867C}">
                  <a14:compatExt spid="_x0000_s37027"/>
                </a:ext>
                <a:ext uri="{FF2B5EF4-FFF2-40B4-BE49-F238E27FC236}">
                  <a16:creationId xmlns:a16="http://schemas.microsoft.com/office/drawing/2014/main" id="{00000000-0008-0000-0000-0000A3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44</xdr:col>
      <xdr:colOff>87465</xdr:colOff>
      <xdr:row>2</xdr:row>
      <xdr:rowOff>4960</xdr:rowOff>
    </xdr:from>
    <xdr:to>
      <xdr:col>80</xdr:col>
      <xdr:colOff>125566</xdr:colOff>
      <xdr:row>3</xdr:row>
      <xdr:rowOff>98310</xdr:rowOff>
    </xdr:to>
    <xdr:sp macro="" textlink="">
      <xdr:nvSpPr>
        <xdr:cNvPr id="3" name="テキスト ボックス 2">
          <a:extLst>
            <a:ext uri="{FF2B5EF4-FFF2-40B4-BE49-F238E27FC236}">
              <a16:creationId xmlns:a16="http://schemas.microsoft.com/office/drawing/2014/main" id="{4739D2C8-F4ED-44AB-BA32-8D9AC58F4E78}"/>
            </a:ext>
          </a:extLst>
        </xdr:cNvPr>
        <xdr:cNvSpPr txBox="1"/>
      </xdr:nvSpPr>
      <xdr:spPr>
        <a:xfrm>
          <a:off x="6950568" y="642795"/>
          <a:ext cx="5548994" cy="476051"/>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a:t>←当該年度に専門家派遣を活用する</a:t>
          </a:r>
          <a:r>
            <a:rPr kumimoji="1" lang="en-US" altLang="ja-JP" sz="1100" b="1"/>
            <a:t>(</a:t>
          </a:r>
          <a:r>
            <a:rPr kumimoji="1" lang="ja-JP" altLang="en-US" sz="1100" b="1"/>
            <a:t>又は活用した）場合は、当該年度を含めて</a:t>
          </a:r>
          <a:r>
            <a:rPr kumimoji="1" lang="en-US" altLang="ja-JP" sz="1100" b="1"/>
            <a:t>3</a:t>
          </a:r>
          <a:r>
            <a:rPr kumimoji="1" lang="ja-JP" altLang="en-US" sz="1100" b="1"/>
            <a:t>年後、</a:t>
          </a:r>
          <a:r>
            <a:rPr kumimoji="1" lang="en-US" altLang="ja-JP" sz="1100" b="1"/>
            <a:t>5</a:t>
          </a:r>
          <a:r>
            <a:rPr kumimoji="1" lang="ja-JP" altLang="en-US" sz="1100" b="1"/>
            <a:t>年後の年月日を記載</a:t>
          </a:r>
          <a:endParaRPr kumimoji="1" lang="en-US" altLang="ja-JP" sz="1100" b="1"/>
        </a:p>
      </xdr:txBody>
    </xdr:sp>
    <xdr:clientData/>
  </xdr:twoCellAnchor>
  <xdr:twoCellAnchor>
    <xdr:from>
      <xdr:col>43</xdr:col>
      <xdr:colOff>47284</xdr:colOff>
      <xdr:row>45</xdr:row>
      <xdr:rowOff>55790</xdr:rowOff>
    </xdr:from>
    <xdr:to>
      <xdr:col>79</xdr:col>
      <xdr:colOff>85385</xdr:colOff>
      <xdr:row>46</xdr:row>
      <xdr:rowOff>187099</xdr:rowOff>
    </xdr:to>
    <xdr:sp macro="" textlink="">
      <xdr:nvSpPr>
        <xdr:cNvPr id="5" name="テキスト ボックス 4">
          <a:extLst>
            <a:ext uri="{FF2B5EF4-FFF2-40B4-BE49-F238E27FC236}">
              <a16:creationId xmlns:a16="http://schemas.microsoft.com/office/drawing/2014/main" id="{88EED32C-2DBF-492C-A0C6-75EBA1DB079B}"/>
            </a:ext>
          </a:extLst>
        </xdr:cNvPr>
        <xdr:cNvSpPr txBox="1"/>
      </xdr:nvSpPr>
      <xdr:spPr>
        <a:xfrm>
          <a:off x="6757306" y="11349719"/>
          <a:ext cx="5548994" cy="335416"/>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a:t>← いずれか１つにチェックを入れる</a:t>
          </a:r>
          <a:endParaRPr kumimoji="1" lang="en-US" altLang="ja-JP" sz="1100" b="1"/>
        </a:p>
      </xdr:txBody>
    </xdr:sp>
    <xdr:clientData/>
  </xdr:twoCellAnchor>
  <xdr:twoCellAnchor>
    <xdr:from>
      <xdr:col>43</xdr:col>
      <xdr:colOff>68036</xdr:colOff>
      <xdr:row>34</xdr:row>
      <xdr:rowOff>55788</xdr:rowOff>
    </xdr:from>
    <xdr:to>
      <xdr:col>79</xdr:col>
      <xdr:colOff>106137</xdr:colOff>
      <xdr:row>39</xdr:row>
      <xdr:rowOff>28575</xdr:rowOff>
    </xdr:to>
    <xdr:sp macro="" textlink="">
      <xdr:nvSpPr>
        <xdr:cNvPr id="6" name="テキスト ボックス 5">
          <a:extLst>
            <a:ext uri="{FF2B5EF4-FFF2-40B4-BE49-F238E27FC236}">
              <a16:creationId xmlns:a16="http://schemas.microsoft.com/office/drawing/2014/main" id="{F76ACF64-D1DD-4507-88ED-8ADFD0EA9721}"/>
            </a:ext>
          </a:extLst>
        </xdr:cNvPr>
        <xdr:cNvSpPr txBox="1"/>
      </xdr:nvSpPr>
      <xdr:spPr>
        <a:xfrm>
          <a:off x="6754586" y="9018813"/>
          <a:ext cx="5524501" cy="1191987"/>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a:t>←　重点支援対象者として伴走支援する場合はチェックを入れる</a:t>
          </a:r>
          <a:endParaRPr kumimoji="1" lang="en-US" altLang="ja-JP" sz="1100" b="1"/>
        </a:p>
        <a:p>
          <a:endParaRPr kumimoji="1" lang="en-US" altLang="ja-JP" sz="1100" b="1"/>
        </a:p>
        <a:p>
          <a:r>
            <a:rPr kumimoji="1" lang="ja-JP" altLang="en-US" sz="1100" b="1"/>
            <a:t>←　重点支援対象者として伴走支援する理由を記載</a:t>
          </a:r>
          <a:endParaRPr kumimoji="1" lang="en-US" altLang="ja-JP" sz="1100" b="1"/>
        </a:p>
        <a:p>
          <a:endParaRPr kumimoji="1" lang="en-US" altLang="ja-JP" sz="1100" b="1"/>
        </a:p>
      </xdr:txBody>
    </xdr:sp>
    <xdr:clientData/>
  </xdr:twoCellAnchor>
  <mc:AlternateContent xmlns:mc="http://schemas.openxmlformats.org/markup-compatibility/2006">
    <mc:Choice xmlns:a14="http://schemas.microsoft.com/office/drawing/2010/main" Requires="a14">
      <xdr:twoCellAnchor editAs="oneCell">
        <xdr:from>
          <xdr:col>36</xdr:col>
          <xdr:colOff>123825</xdr:colOff>
          <xdr:row>76</xdr:row>
          <xdr:rowOff>352425</xdr:rowOff>
        </xdr:from>
        <xdr:to>
          <xdr:col>38</xdr:col>
          <xdr:colOff>9525</xdr:colOff>
          <xdr:row>77</xdr:row>
          <xdr:rowOff>352425</xdr:rowOff>
        </xdr:to>
        <xdr:sp macro="" textlink="">
          <xdr:nvSpPr>
            <xdr:cNvPr id="37028" name="Check Box 164" hidden="1">
              <a:extLst>
                <a:ext uri="{63B3BB69-23CF-44E3-9099-C40C66FF867C}">
                  <a14:compatExt spid="_x0000_s37028"/>
                </a:ext>
                <a:ext uri="{FF2B5EF4-FFF2-40B4-BE49-F238E27FC236}">
                  <a16:creationId xmlns:a16="http://schemas.microsoft.com/office/drawing/2014/main" id="{00000000-0008-0000-0000-0000A4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76</xdr:row>
          <xdr:rowOff>342900</xdr:rowOff>
        </xdr:from>
        <xdr:to>
          <xdr:col>41</xdr:col>
          <xdr:colOff>9525</xdr:colOff>
          <xdr:row>77</xdr:row>
          <xdr:rowOff>342900</xdr:rowOff>
        </xdr:to>
        <xdr:sp macro="" textlink="">
          <xdr:nvSpPr>
            <xdr:cNvPr id="37029" name="Check Box 165" hidden="1">
              <a:extLst>
                <a:ext uri="{63B3BB69-23CF-44E3-9099-C40C66FF867C}">
                  <a14:compatExt spid="_x0000_s37029"/>
                </a:ext>
                <a:ext uri="{FF2B5EF4-FFF2-40B4-BE49-F238E27FC236}">
                  <a16:creationId xmlns:a16="http://schemas.microsoft.com/office/drawing/2014/main" id="{00000000-0008-0000-0000-0000A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133350</xdr:colOff>
          <xdr:row>76</xdr:row>
          <xdr:rowOff>0</xdr:rowOff>
        </xdr:from>
        <xdr:to>
          <xdr:col>41</xdr:col>
          <xdr:colOff>19050</xdr:colOff>
          <xdr:row>77</xdr:row>
          <xdr:rowOff>0</xdr:rowOff>
        </xdr:to>
        <xdr:sp macro="" textlink="">
          <xdr:nvSpPr>
            <xdr:cNvPr id="37030" name="Check Box 166" hidden="1">
              <a:extLst>
                <a:ext uri="{63B3BB69-23CF-44E3-9099-C40C66FF867C}">
                  <a14:compatExt spid="_x0000_s37030"/>
                </a:ext>
                <a:ext uri="{FF2B5EF4-FFF2-40B4-BE49-F238E27FC236}">
                  <a16:creationId xmlns:a16="http://schemas.microsoft.com/office/drawing/2014/main" id="{00000000-0008-0000-0000-0000A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78</xdr:row>
          <xdr:rowOff>352425</xdr:rowOff>
        </xdr:from>
        <xdr:to>
          <xdr:col>38</xdr:col>
          <xdr:colOff>9525</xdr:colOff>
          <xdr:row>79</xdr:row>
          <xdr:rowOff>361950</xdr:rowOff>
        </xdr:to>
        <xdr:sp macro="" textlink="">
          <xdr:nvSpPr>
            <xdr:cNvPr id="37033" name="Check Box 169" hidden="1">
              <a:extLst>
                <a:ext uri="{63B3BB69-23CF-44E3-9099-C40C66FF867C}">
                  <a14:compatExt spid="_x0000_s37033"/>
                </a:ext>
                <a:ext uri="{FF2B5EF4-FFF2-40B4-BE49-F238E27FC236}">
                  <a16:creationId xmlns:a16="http://schemas.microsoft.com/office/drawing/2014/main" id="{00000000-0008-0000-0000-0000A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43</xdr:col>
      <xdr:colOff>104775</xdr:colOff>
      <xdr:row>88</xdr:row>
      <xdr:rowOff>38100</xdr:rowOff>
    </xdr:from>
    <xdr:to>
      <xdr:col>79</xdr:col>
      <xdr:colOff>142876</xdr:colOff>
      <xdr:row>89</xdr:row>
      <xdr:rowOff>188458</xdr:rowOff>
    </xdr:to>
    <xdr:sp macro="" textlink="">
      <xdr:nvSpPr>
        <xdr:cNvPr id="7" name="テキスト ボックス 6">
          <a:extLst>
            <a:ext uri="{FF2B5EF4-FFF2-40B4-BE49-F238E27FC236}">
              <a16:creationId xmlns:a16="http://schemas.microsoft.com/office/drawing/2014/main" id="{FC5C1599-1305-4549-9DB7-BC98BA98BA50}"/>
            </a:ext>
          </a:extLst>
        </xdr:cNvPr>
        <xdr:cNvSpPr txBox="1"/>
      </xdr:nvSpPr>
      <xdr:spPr>
        <a:xfrm>
          <a:off x="6791325" y="27717750"/>
          <a:ext cx="5524501" cy="340858"/>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a:t>← 未達成の要因を簡潔に記入</a:t>
          </a:r>
          <a:endParaRPr kumimoji="1" lang="en-US" altLang="ja-JP" sz="1100" b="1"/>
        </a:p>
      </xdr:txBody>
    </xdr:sp>
    <xdr:clientData/>
  </xdr:twoCellAnchor>
  <xdr:twoCellAnchor>
    <xdr:from>
      <xdr:col>43</xdr:col>
      <xdr:colOff>133350</xdr:colOff>
      <xdr:row>98</xdr:row>
      <xdr:rowOff>28575</xdr:rowOff>
    </xdr:from>
    <xdr:to>
      <xdr:col>80</xdr:col>
      <xdr:colOff>19051</xdr:colOff>
      <xdr:row>99</xdr:row>
      <xdr:rowOff>178933</xdr:rowOff>
    </xdr:to>
    <xdr:sp macro="" textlink="">
      <xdr:nvSpPr>
        <xdr:cNvPr id="8" name="テキスト ボックス 7">
          <a:extLst>
            <a:ext uri="{FF2B5EF4-FFF2-40B4-BE49-F238E27FC236}">
              <a16:creationId xmlns:a16="http://schemas.microsoft.com/office/drawing/2014/main" id="{9F4D6E64-365A-4AB7-8CE7-C922E112DB21}"/>
            </a:ext>
          </a:extLst>
        </xdr:cNvPr>
        <xdr:cNvSpPr txBox="1"/>
      </xdr:nvSpPr>
      <xdr:spPr>
        <a:xfrm>
          <a:off x="6819900" y="29613225"/>
          <a:ext cx="5524501" cy="340858"/>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a:t>← 状況で判断し入力</a:t>
          </a:r>
          <a:endParaRPr kumimoji="1" lang="en-US" altLang="ja-JP" sz="11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10</xdr:col>
          <xdr:colOff>104775</xdr:colOff>
          <xdr:row>60</xdr:row>
          <xdr:rowOff>57150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100-00001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53</xdr:row>
          <xdr:rowOff>0</xdr:rowOff>
        </xdr:from>
        <xdr:to>
          <xdr:col>10</xdr:col>
          <xdr:colOff>104775</xdr:colOff>
          <xdr:row>54</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100-00001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10</xdr:col>
          <xdr:colOff>104775</xdr:colOff>
          <xdr:row>56</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100-00001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53</xdr:row>
          <xdr:rowOff>0</xdr:rowOff>
        </xdr:from>
        <xdr:to>
          <xdr:col>15</xdr:col>
          <xdr:colOff>104775</xdr:colOff>
          <xdr:row>54</xdr:row>
          <xdr:rowOff>180975</xdr:rowOff>
        </xdr:to>
        <xdr:sp macro="" textlink="">
          <xdr:nvSpPr>
            <xdr:cNvPr id="68640" name="Check Box 32" hidden="1">
              <a:extLst>
                <a:ext uri="{63B3BB69-23CF-44E3-9099-C40C66FF867C}">
                  <a14:compatExt spid="_x0000_s68640"/>
                </a:ext>
                <a:ext uri="{FF2B5EF4-FFF2-40B4-BE49-F238E27FC236}">
                  <a16:creationId xmlns:a16="http://schemas.microsoft.com/office/drawing/2014/main" id="{00000000-0008-0000-0100-00002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66675</xdr:colOff>
          <xdr:row>55</xdr:row>
          <xdr:rowOff>0</xdr:rowOff>
        </xdr:from>
        <xdr:to>
          <xdr:col>15</xdr:col>
          <xdr:colOff>104775</xdr:colOff>
          <xdr:row>56</xdr:row>
          <xdr:rowOff>180975</xdr:rowOff>
        </xdr:to>
        <xdr:sp macro="" textlink="">
          <xdr:nvSpPr>
            <xdr:cNvPr id="68641" name="Check Box 33" hidden="1">
              <a:extLst>
                <a:ext uri="{63B3BB69-23CF-44E3-9099-C40C66FF867C}">
                  <a14:compatExt spid="_x0000_s68641"/>
                </a:ext>
                <a:ext uri="{FF2B5EF4-FFF2-40B4-BE49-F238E27FC236}">
                  <a16:creationId xmlns:a16="http://schemas.microsoft.com/office/drawing/2014/main" id="{00000000-0008-0000-0100-00002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58</xdr:row>
          <xdr:rowOff>0</xdr:rowOff>
        </xdr:from>
        <xdr:to>
          <xdr:col>10</xdr:col>
          <xdr:colOff>104775</xdr:colOff>
          <xdr:row>60</xdr:row>
          <xdr:rowOff>57150</xdr:rowOff>
        </xdr:to>
        <xdr:sp macro="" textlink="">
          <xdr:nvSpPr>
            <xdr:cNvPr id="68649" name="Check Box 41" hidden="1">
              <a:extLst>
                <a:ext uri="{63B3BB69-23CF-44E3-9099-C40C66FF867C}">
                  <a14:compatExt spid="_x0000_s68649"/>
                </a:ext>
                <a:ext uri="{FF2B5EF4-FFF2-40B4-BE49-F238E27FC236}">
                  <a16:creationId xmlns:a16="http://schemas.microsoft.com/office/drawing/2014/main" id="{00000000-0008-0000-0100-00002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58</xdr:row>
          <xdr:rowOff>0</xdr:rowOff>
        </xdr:from>
        <xdr:to>
          <xdr:col>17</xdr:col>
          <xdr:colOff>104775</xdr:colOff>
          <xdr:row>60</xdr:row>
          <xdr:rowOff>57150</xdr:rowOff>
        </xdr:to>
        <xdr:sp macro="" textlink="">
          <xdr:nvSpPr>
            <xdr:cNvPr id="68650" name="Check Box 42" hidden="1">
              <a:extLst>
                <a:ext uri="{63B3BB69-23CF-44E3-9099-C40C66FF867C}">
                  <a14:compatExt spid="_x0000_s68650"/>
                </a:ext>
                <a:ext uri="{FF2B5EF4-FFF2-40B4-BE49-F238E27FC236}">
                  <a16:creationId xmlns:a16="http://schemas.microsoft.com/office/drawing/2014/main" id="{00000000-0008-0000-0100-00002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58</xdr:row>
          <xdr:rowOff>0</xdr:rowOff>
        </xdr:from>
        <xdr:to>
          <xdr:col>25</xdr:col>
          <xdr:colOff>104775</xdr:colOff>
          <xdr:row>60</xdr:row>
          <xdr:rowOff>57150</xdr:rowOff>
        </xdr:to>
        <xdr:sp macro="" textlink="">
          <xdr:nvSpPr>
            <xdr:cNvPr id="68651" name="Check Box 43" hidden="1">
              <a:extLst>
                <a:ext uri="{63B3BB69-23CF-44E3-9099-C40C66FF867C}">
                  <a14:compatExt spid="_x0000_s68651"/>
                </a:ext>
                <a:ext uri="{FF2B5EF4-FFF2-40B4-BE49-F238E27FC236}">
                  <a16:creationId xmlns:a16="http://schemas.microsoft.com/office/drawing/2014/main" id="{00000000-0008-0000-0100-00002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58</xdr:row>
          <xdr:rowOff>0</xdr:rowOff>
        </xdr:from>
        <xdr:to>
          <xdr:col>32</xdr:col>
          <xdr:colOff>104775</xdr:colOff>
          <xdr:row>60</xdr:row>
          <xdr:rowOff>57150</xdr:rowOff>
        </xdr:to>
        <xdr:sp macro="" textlink="">
          <xdr:nvSpPr>
            <xdr:cNvPr id="68652" name="Check Box 44" hidden="1">
              <a:extLst>
                <a:ext uri="{63B3BB69-23CF-44E3-9099-C40C66FF867C}">
                  <a14:compatExt spid="_x0000_s68652"/>
                </a:ext>
                <a:ext uri="{FF2B5EF4-FFF2-40B4-BE49-F238E27FC236}">
                  <a16:creationId xmlns:a16="http://schemas.microsoft.com/office/drawing/2014/main" id="{00000000-0008-0000-0100-00002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60</xdr:row>
          <xdr:rowOff>0</xdr:rowOff>
        </xdr:from>
        <xdr:to>
          <xdr:col>10</xdr:col>
          <xdr:colOff>104775</xdr:colOff>
          <xdr:row>62</xdr:row>
          <xdr:rowOff>57150</xdr:rowOff>
        </xdr:to>
        <xdr:sp macro="" textlink="">
          <xdr:nvSpPr>
            <xdr:cNvPr id="68653" name="Check Box 45" hidden="1">
              <a:extLst>
                <a:ext uri="{63B3BB69-23CF-44E3-9099-C40C66FF867C}">
                  <a14:compatExt spid="_x0000_s68653"/>
                </a:ext>
                <a:ext uri="{FF2B5EF4-FFF2-40B4-BE49-F238E27FC236}">
                  <a16:creationId xmlns:a16="http://schemas.microsoft.com/office/drawing/2014/main" id="{00000000-0008-0000-0100-00002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66675</xdr:colOff>
          <xdr:row>60</xdr:row>
          <xdr:rowOff>0</xdr:rowOff>
        </xdr:from>
        <xdr:to>
          <xdr:col>17</xdr:col>
          <xdr:colOff>104775</xdr:colOff>
          <xdr:row>62</xdr:row>
          <xdr:rowOff>57150</xdr:rowOff>
        </xdr:to>
        <xdr:sp macro="" textlink="">
          <xdr:nvSpPr>
            <xdr:cNvPr id="68654" name="Check Box 46" hidden="1">
              <a:extLst>
                <a:ext uri="{63B3BB69-23CF-44E3-9099-C40C66FF867C}">
                  <a14:compatExt spid="_x0000_s68654"/>
                </a:ext>
                <a:ext uri="{FF2B5EF4-FFF2-40B4-BE49-F238E27FC236}">
                  <a16:creationId xmlns:a16="http://schemas.microsoft.com/office/drawing/2014/main" id="{00000000-0008-0000-0100-00002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66675</xdr:colOff>
          <xdr:row>60</xdr:row>
          <xdr:rowOff>0</xdr:rowOff>
        </xdr:from>
        <xdr:to>
          <xdr:col>25</xdr:col>
          <xdr:colOff>104775</xdr:colOff>
          <xdr:row>62</xdr:row>
          <xdr:rowOff>57150</xdr:rowOff>
        </xdr:to>
        <xdr:sp macro="" textlink="">
          <xdr:nvSpPr>
            <xdr:cNvPr id="68655" name="Check Box 47" hidden="1">
              <a:extLst>
                <a:ext uri="{63B3BB69-23CF-44E3-9099-C40C66FF867C}">
                  <a14:compatExt spid="_x0000_s68655"/>
                </a:ext>
                <a:ext uri="{FF2B5EF4-FFF2-40B4-BE49-F238E27FC236}">
                  <a16:creationId xmlns:a16="http://schemas.microsoft.com/office/drawing/2014/main" id="{00000000-0008-0000-0100-00002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60</xdr:row>
          <xdr:rowOff>0</xdr:rowOff>
        </xdr:from>
        <xdr:to>
          <xdr:col>32</xdr:col>
          <xdr:colOff>104775</xdr:colOff>
          <xdr:row>62</xdr:row>
          <xdr:rowOff>57150</xdr:rowOff>
        </xdr:to>
        <xdr:sp macro="" textlink="">
          <xdr:nvSpPr>
            <xdr:cNvPr id="68656" name="Check Box 48" hidden="1">
              <a:extLst>
                <a:ext uri="{63B3BB69-23CF-44E3-9099-C40C66FF867C}">
                  <a14:compatExt spid="_x0000_s68656"/>
                </a:ext>
                <a:ext uri="{FF2B5EF4-FFF2-40B4-BE49-F238E27FC236}">
                  <a16:creationId xmlns:a16="http://schemas.microsoft.com/office/drawing/2014/main" id="{00000000-0008-0000-0100-00003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45</xdr:col>
      <xdr:colOff>4970</xdr:colOff>
      <xdr:row>14</xdr:row>
      <xdr:rowOff>145359</xdr:rowOff>
    </xdr:from>
    <xdr:to>
      <xdr:col>77</xdr:col>
      <xdr:colOff>100219</xdr:colOff>
      <xdr:row>20</xdr:row>
      <xdr:rowOff>173935</xdr:rowOff>
    </xdr:to>
    <xdr:sp macro="" textlink="">
      <xdr:nvSpPr>
        <xdr:cNvPr id="2" name="テキスト ボックス 1">
          <a:extLst>
            <a:ext uri="{FF2B5EF4-FFF2-40B4-BE49-F238E27FC236}">
              <a16:creationId xmlns:a16="http://schemas.microsoft.com/office/drawing/2014/main" id="{562ED6DC-A9B1-41C0-A046-77E9303C494D}"/>
            </a:ext>
          </a:extLst>
        </xdr:cNvPr>
        <xdr:cNvSpPr txBox="1"/>
      </xdr:nvSpPr>
      <xdr:spPr>
        <a:xfrm>
          <a:off x="6780144" y="3052555"/>
          <a:ext cx="4866032" cy="1130163"/>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000">
              <a:solidFill>
                <a:schemeClr val="tx1"/>
              </a:solidFill>
              <a:latin typeface="ＭＳ Ｐゴシック" panose="020B0600070205080204" pitchFamily="50" charset="-128"/>
              <a:ea typeface="ＭＳ Ｐゴシック" panose="020B0600070205080204" pitchFamily="50" charset="-128"/>
            </a:rPr>
            <a:t>※</a:t>
          </a:r>
          <a:r>
            <a:rPr kumimoji="1" lang="ja-JP" altLang="en-US" sz="1000">
              <a:solidFill>
                <a:schemeClr val="tx1"/>
              </a:solidFill>
              <a:latin typeface="ＭＳ Ｐゴシック" panose="020B0600070205080204" pitchFamily="50" charset="-128"/>
              <a:ea typeface="ＭＳ Ｐゴシック" panose="020B0600070205080204" pitchFamily="50" charset="-128"/>
            </a:rPr>
            <a:t>今後の施策立案等で活用するため、実績報告時までに記載願います。</a:t>
          </a:r>
          <a:endParaRPr kumimoji="1" lang="en-US" altLang="ja-JP" sz="10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a:solidFill>
                <a:schemeClr val="tx1"/>
              </a:solidFill>
              <a:latin typeface="ＭＳ Ｐゴシック" panose="020B0600070205080204" pitchFamily="50" charset="-128"/>
              <a:ea typeface="ＭＳ Ｐゴシック" panose="020B0600070205080204" pitchFamily="50" charset="-128"/>
            </a:rPr>
            <a:t>　</a:t>
          </a:r>
          <a:r>
            <a:rPr kumimoji="1" lang="ja-JP" altLang="en-US" sz="1000" baseline="0">
              <a:solidFill>
                <a:schemeClr val="tx1"/>
              </a:solidFill>
              <a:latin typeface="ＭＳ Ｐゴシック" panose="020B0600070205080204" pitchFamily="50" charset="-128"/>
              <a:ea typeface="ＭＳ Ｐゴシック" panose="020B0600070205080204" pitchFamily="50" charset="-128"/>
            </a:rPr>
            <a:t> ＜注意点＞</a:t>
          </a:r>
          <a:endParaRPr kumimoji="1" lang="en-US" altLang="ja-JP" sz="1000" baseline="0">
            <a:solidFill>
              <a:schemeClr val="tx1"/>
            </a:solidFill>
            <a:latin typeface="ＭＳ Ｐゴシック" panose="020B0600070205080204" pitchFamily="50" charset="-128"/>
            <a:ea typeface="ＭＳ Ｐゴシック" panose="020B0600070205080204" pitchFamily="50" charset="-128"/>
          </a:endParaRPr>
        </a:p>
        <a:p>
          <a:r>
            <a:rPr kumimoji="1" lang="ja-JP" altLang="en-US" sz="1000" baseline="0">
              <a:solidFill>
                <a:schemeClr val="tx1"/>
              </a:solidFill>
              <a:latin typeface="ＭＳ Ｐゴシック" panose="020B0600070205080204" pitchFamily="50" charset="-128"/>
              <a:ea typeface="ＭＳ Ｐゴシック" panose="020B0600070205080204" pitchFamily="50" charset="-128"/>
            </a:rPr>
            <a:t>　　 ・</a:t>
          </a:r>
          <a:r>
            <a:rPr kumimoji="1" lang="ja-JP" altLang="en-US" sz="1000">
              <a:solidFill>
                <a:schemeClr val="tx1"/>
              </a:solidFill>
              <a:latin typeface="ＭＳ Ｐゴシック" panose="020B0600070205080204" pitchFamily="50" charset="-128"/>
              <a:ea typeface="+mn-ea"/>
            </a:rPr>
            <a:t>アルバイト、臨時雇いは含めない。</a:t>
          </a:r>
          <a:endParaRPr kumimoji="1" lang="en-US" altLang="ja-JP" sz="1000">
            <a:solidFill>
              <a:schemeClr val="tx1"/>
            </a:solidFill>
            <a:latin typeface="ＭＳ Ｐゴシック" panose="020B0600070205080204" pitchFamily="50" charset="-128"/>
            <a:ea typeface="+mn-ea"/>
          </a:endParaRPr>
        </a:p>
        <a:p>
          <a:r>
            <a:rPr kumimoji="1" lang="ja-JP" altLang="en-US" sz="1000" baseline="0">
              <a:solidFill>
                <a:schemeClr val="tx1"/>
              </a:solidFill>
              <a:latin typeface="ＭＳ Ｐゴシック" panose="020B0600070205080204" pitchFamily="50" charset="-128"/>
              <a:ea typeface="+mn-ea"/>
            </a:rPr>
            <a:t>　 　・</a:t>
          </a:r>
          <a:r>
            <a:rPr kumimoji="1" lang="ja-JP" altLang="en-US" sz="1000">
              <a:solidFill>
                <a:schemeClr val="tx1"/>
              </a:solidFill>
              <a:latin typeface="ＭＳ Ｐゴシック" panose="020B0600070205080204" pitchFamily="50" charset="-128"/>
              <a:ea typeface="+mn-ea"/>
            </a:rPr>
            <a:t>年間賞与は昨年１年間（調査前年の１月から</a:t>
          </a:r>
          <a:r>
            <a:rPr kumimoji="1" lang="en-US" altLang="ja-JP" sz="1000">
              <a:solidFill>
                <a:schemeClr val="tx1"/>
              </a:solidFill>
              <a:latin typeface="ＭＳ Ｐゴシック" panose="020B0600070205080204" pitchFamily="50" charset="-128"/>
              <a:ea typeface="+mn-ea"/>
            </a:rPr>
            <a:t>12</a:t>
          </a:r>
          <a:r>
            <a:rPr kumimoji="1" lang="ja-JP" altLang="en-US" sz="1000">
              <a:solidFill>
                <a:schemeClr val="tx1"/>
              </a:solidFill>
              <a:latin typeface="ＭＳ Ｐゴシック" panose="020B0600070205080204" pitchFamily="50" charset="-128"/>
              <a:ea typeface="+mn-ea"/>
            </a:rPr>
            <a:t>月）に支払われた金額を記載する。</a:t>
          </a:r>
          <a:endParaRPr kumimoji="1" lang="en-US" altLang="ja-JP" sz="1000">
            <a:solidFill>
              <a:schemeClr val="tx1"/>
            </a:solidFill>
            <a:latin typeface="ＭＳ Ｐゴシック" panose="020B0600070205080204" pitchFamily="50" charset="-128"/>
            <a:ea typeface="+mn-ea"/>
          </a:endParaRPr>
        </a:p>
        <a:p>
          <a:r>
            <a:rPr kumimoji="1" lang="ja-JP" altLang="en-US" sz="1000">
              <a:solidFill>
                <a:schemeClr val="tx1"/>
              </a:solidFill>
              <a:latin typeface="ＭＳ Ｐゴシック" panose="020B0600070205080204" pitchFamily="50" charset="-128"/>
              <a:ea typeface="+mn-ea"/>
            </a:rPr>
            <a:t>　</a:t>
          </a:r>
          <a:r>
            <a:rPr kumimoji="1" lang="ja-JP" altLang="en-US" sz="1000" baseline="0">
              <a:solidFill>
                <a:schemeClr val="tx1"/>
              </a:solidFill>
              <a:latin typeface="ＭＳ Ｐゴシック" panose="020B0600070205080204" pitchFamily="50" charset="-128"/>
              <a:ea typeface="+mn-ea"/>
            </a:rPr>
            <a:t> 　・</a:t>
          </a:r>
          <a:r>
            <a:rPr kumimoji="1" lang="ja-JP" altLang="en-US" sz="1000">
              <a:solidFill>
                <a:schemeClr val="tx1"/>
              </a:solidFill>
              <a:latin typeface="ＭＳ Ｐゴシック" panose="020B0600070205080204" pitchFamily="50" charset="-128"/>
              <a:ea typeface="+mn-ea"/>
            </a:rPr>
            <a:t>年齢及び勤続年数は、当年度の６月末時点で記載する。</a:t>
          </a:r>
          <a:endParaRPr kumimoji="1" lang="en-US" altLang="ja-JP" sz="1000">
            <a:solidFill>
              <a:schemeClr val="tx1"/>
            </a:solidFill>
            <a:latin typeface="ＭＳ Ｐゴシック" panose="020B0600070205080204" pitchFamily="50" charset="-128"/>
            <a:ea typeface="+mn-ea"/>
          </a:endParaRPr>
        </a:p>
        <a:p>
          <a:r>
            <a:rPr kumimoji="1" lang="ja-JP" altLang="en-US" sz="1000">
              <a:solidFill>
                <a:schemeClr val="tx1"/>
              </a:solidFill>
              <a:latin typeface="ＭＳ Ｐゴシック" panose="020B0600070205080204" pitchFamily="50" charset="-128"/>
              <a:ea typeface="+mn-ea"/>
            </a:rPr>
            <a:t>　　</a:t>
          </a:r>
          <a:r>
            <a:rPr kumimoji="1" lang="ja-JP" altLang="en-US" sz="1000" baseline="0">
              <a:solidFill>
                <a:schemeClr val="tx1"/>
              </a:solidFill>
              <a:latin typeface="ＭＳ Ｐゴシック" panose="020B0600070205080204" pitchFamily="50" charset="-128"/>
              <a:ea typeface="+mn-ea"/>
            </a:rPr>
            <a:t> ・</a:t>
          </a:r>
          <a:r>
            <a:rPr kumimoji="1" lang="ja-JP" altLang="en-US" sz="1000">
              <a:solidFill>
                <a:schemeClr val="tx1"/>
              </a:solidFill>
              <a:latin typeface="ＭＳ Ｐゴシック" panose="020B0600070205080204" pitchFamily="50" charset="-128"/>
              <a:ea typeface="+mn-ea"/>
            </a:rPr>
            <a:t>冬期間に別の仕事に従事している場合は、「特記事項」に記載する。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66675</xdr:colOff>
          <xdr:row>1</xdr:row>
          <xdr:rowOff>161925</xdr:rowOff>
        </xdr:from>
        <xdr:to>
          <xdr:col>11</xdr:col>
          <xdr:colOff>104775</xdr:colOff>
          <xdr:row>4</xdr:row>
          <xdr:rowOff>19050</xdr:rowOff>
        </xdr:to>
        <xdr:sp macro="" textlink="">
          <xdr:nvSpPr>
            <xdr:cNvPr id="57361" name="Check Box 17" hidden="1">
              <a:extLst>
                <a:ext uri="{63B3BB69-23CF-44E3-9099-C40C66FF867C}">
                  <a14:compatExt spid="_x0000_s57361"/>
                </a:ext>
                <a:ext uri="{FF2B5EF4-FFF2-40B4-BE49-F238E27FC236}">
                  <a16:creationId xmlns:a16="http://schemas.microsoft.com/office/drawing/2014/main" id="{00000000-0008-0000-0200-00001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4</xdr:row>
          <xdr:rowOff>0</xdr:rowOff>
        </xdr:from>
        <xdr:to>
          <xdr:col>11</xdr:col>
          <xdr:colOff>104775</xdr:colOff>
          <xdr:row>6</xdr:row>
          <xdr:rowOff>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2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0</xdr:rowOff>
        </xdr:from>
        <xdr:to>
          <xdr:col>11</xdr:col>
          <xdr:colOff>104775</xdr:colOff>
          <xdr:row>8</xdr:row>
          <xdr:rowOff>0</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2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xdr:row>
          <xdr:rowOff>0</xdr:rowOff>
        </xdr:from>
        <xdr:to>
          <xdr:col>11</xdr:col>
          <xdr:colOff>104775</xdr:colOff>
          <xdr:row>8</xdr:row>
          <xdr:rowOff>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02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8</xdr:row>
          <xdr:rowOff>0</xdr:rowOff>
        </xdr:from>
        <xdr:to>
          <xdr:col>11</xdr:col>
          <xdr:colOff>104775</xdr:colOff>
          <xdr:row>10</xdr:row>
          <xdr:rowOff>0</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2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xdr:row>
          <xdr:rowOff>0</xdr:rowOff>
        </xdr:from>
        <xdr:to>
          <xdr:col>11</xdr:col>
          <xdr:colOff>104775</xdr:colOff>
          <xdr:row>12</xdr:row>
          <xdr:rowOff>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02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22</xdr:row>
          <xdr:rowOff>0</xdr:rowOff>
        </xdr:from>
        <xdr:to>
          <xdr:col>11</xdr:col>
          <xdr:colOff>104775</xdr:colOff>
          <xdr:row>24</xdr:row>
          <xdr:rowOff>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02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24</xdr:row>
          <xdr:rowOff>0</xdr:rowOff>
        </xdr:from>
        <xdr:to>
          <xdr:col>11</xdr:col>
          <xdr:colOff>104775</xdr:colOff>
          <xdr:row>26</xdr:row>
          <xdr:rowOff>0</xdr:rowOff>
        </xdr:to>
        <xdr:sp macro="" textlink="">
          <xdr:nvSpPr>
            <xdr:cNvPr id="57369" name="Check Box 25" hidden="1">
              <a:extLst>
                <a:ext uri="{63B3BB69-23CF-44E3-9099-C40C66FF867C}">
                  <a14:compatExt spid="_x0000_s57369"/>
                </a:ext>
                <a:ext uri="{FF2B5EF4-FFF2-40B4-BE49-F238E27FC236}">
                  <a16:creationId xmlns:a16="http://schemas.microsoft.com/office/drawing/2014/main" id="{00000000-0008-0000-0200-00001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12</xdr:row>
          <xdr:rowOff>0</xdr:rowOff>
        </xdr:from>
        <xdr:to>
          <xdr:col>27</xdr:col>
          <xdr:colOff>104775</xdr:colOff>
          <xdr:row>14</xdr:row>
          <xdr:rowOff>0</xdr:rowOff>
        </xdr:to>
        <xdr:sp macro="" textlink="">
          <xdr:nvSpPr>
            <xdr:cNvPr id="57370" name="Check Box 26" hidden="1">
              <a:extLst>
                <a:ext uri="{63B3BB69-23CF-44E3-9099-C40C66FF867C}">
                  <a14:compatExt spid="_x0000_s57370"/>
                </a:ext>
                <a:ext uri="{FF2B5EF4-FFF2-40B4-BE49-F238E27FC236}">
                  <a16:creationId xmlns:a16="http://schemas.microsoft.com/office/drawing/2014/main" id="{00000000-0008-0000-0200-00001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14</xdr:row>
          <xdr:rowOff>0</xdr:rowOff>
        </xdr:from>
        <xdr:to>
          <xdr:col>27</xdr:col>
          <xdr:colOff>104775</xdr:colOff>
          <xdr:row>16</xdr:row>
          <xdr:rowOff>0</xdr:rowOff>
        </xdr:to>
        <xdr:sp macro="" textlink="">
          <xdr:nvSpPr>
            <xdr:cNvPr id="57371" name="Check Box 27" hidden="1">
              <a:extLst>
                <a:ext uri="{63B3BB69-23CF-44E3-9099-C40C66FF867C}">
                  <a14:compatExt spid="_x0000_s57371"/>
                </a:ext>
                <a:ext uri="{FF2B5EF4-FFF2-40B4-BE49-F238E27FC236}">
                  <a16:creationId xmlns:a16="http://schemas.microsoft.com/office/drawing/2014/main" id="{00000000-0008-0000-0200-00001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16</xdr:row>
          <xdr:rowOff>0</xdr:rowOff>
        </xdr:from>
        <xdr:to>
          <xdr:col>27</xdr:col>
          <xdr:colOff>104775</xdr:colOff>
          <xdr:row>18</xdr:row>
          <xdr:rowOff>0</xdr:rowOff>
        </xdr:to>
        <xdr:sp macro="" textlink="">
          <xdr:nvSpPr>
            <xdr:cNvPr id="57372" name="Check Box 28" hidden="1">
              <a:extLst>
                <a:ext uri="{63B3BB69-23CF-44E3-9099-C40C66FF867C}">
                  <a14:compatExt spid="_x0000_s57372"/>
                </a:ext>
                <a:ext uri="{FF2B5EF4-FFF2-40B4-BE49-F238E27FC236}">
                  <a16:creationId xmlns:a16="http://schemas.microsoft.com/office/drawing/2014/main" id="{00000000-0008-0000-0200-00001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18</xdr:row>
          <xdr:rowOff>0</xdr:rowOff>
        </xdr:from>
        <xdr:to>
          <xdr:col>27</xdr:col>
          <xdr:colOff>104775</xdr:colOff>
          <xdr:row>20</xdr:row>
          <xdr:rowOff>0</xdr:rowOff>
        </xdr:to>
        <xdr:sp macro="" textlink="">
          <xdr:nvSpPr>
            <xdr:cNvPr id="57373" name="Check Box 29" hidden="1">
              <a:extLst>
                <a:ext uri="{63B3BB69-23CF-44E3-9099-C40C66FF867C}">
                  <a14:compatExt spid="_x0000_s57373"/>
                </a:ext>
                <a:ext uri="{FF2B5EF4-FFF2-40B4-BE49-F238E27FC236}">
                  <a16:creationId xmlns:a16="http://schemas.microsoft.com/office/drawing/2014/main" id="{00000000-0008-0000-0200-00001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22</xdr:row>
          <xdr:rowOff>0</xdr:rowOff>
        </xdr:from>
        <xdr:to>
          <xdr:col>19</xdr:col>
          <xdr:colOff>104775</xdr:colOff>
          <xdr:row>24</xdr:row>
          <xdr:rowOff>0</xdr:rowOff>
        </xdr:to>
        <xdr:sp macro="" textlink="">
          <xdr:nvSpPr>
            <xdr:cNvPr id="57374" name="Check Box 30" hidden="1">
              <a:extLst>
                <a:ext uri="{63B3BB69-23CF-44E3-9099-C40C66FF867C}">
                  <a14:compatExt spid="_x0000_s57374"/>
                </a:ext>
                <a:ext uri="{FF2B5EF4-FFF2-40B4-BE49-F238E27FC236}">
                  <a16:creationId xmlns:a16="http://schemas.microsoft.com/office/drawing/2014/main" id="{00000000-0008-0000-0200-00001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24</xdr:row>
          <xdr:rowOff>0</xdr:rowOff>
        </xdr:from>
        <xdr:to>
          <xdr:col>19</xdr:col>
          <xdr:colOff>104775</xdr:colOff>
          <xdr:row>26</xdr:row>
          <xdr:rowOff>0</xdr:rowOff>
        </xdr:to>
        <xdr:sp macro="" textlink="">
          <xdr:nvSpPr>
            <xdr:cNvPr id="57375" name="Check Box 31" hidden="1">
              <a:extLst>
                <a:ext uri="{63B3BB69-23CF-44E3-9099-C40C66FF867C}">
                  <a14:compatExt spid="_x0000_s57375"/>
                </a:ext>
                <a:ext uri="{FF2B5EF4-FFF2-40B4-BE49-F238E27FC236}">
                  <a16:creationId xmlns:a16="http://schemas.microsoft.com/office/drawing/2014/main" id="{00000000-0008-0000-0200-00001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66675</xdr:colOff>
          <xdr:row>26</xdr:row>
          <xdr:rowOff>0</xdr:rowOff>
        </xdr:from>
        <xdr:to>
          <xdr:col>19</xdr:col>
          <xdr:colOff>104775</xdr:colOff>
          <xdr:row>28</xdr:row>
          <xdr:rowOff>0</xdr:rowOff>
        </xdr:to>
        <xdr:sp macro="" textlink="">
          <xdr:nvSpPr>
            <xdr:cNvPr id="57376" name="Check Box 32" hidden="1">
              <a:extLst>
                <a:ext uri="{63B3BB69-23CF-44E3-9099-C40C66FF867C}">
                  <a14:compatExt spid="_x0000_s57376"/>
                </a:ext>
                <a:ext uri="{FF2B5EF4-FFF2-40B4-BE49-F238E27FC236}">
                  <a16:creationId xmlns:a16="http://schemas.microsoft.com/office/drawing/2014/main" id="{00000000-0008-0000-0200-00002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4</xdr:row>
          <xdr:rowOff>0</xdr:rowOff>
        </xdr:from>
        <xdr:to>
          <xdr:col>27</xdr:col>
          <xdr:colOff>104775</xdr:colOff>
          <xdr:row>6</xdr:row>
          <xdr:rowOff>0</xdr:rowOff>
        </xdr:to>
        <xdr:sp macro="" textlink="">
          <xdr:nvSpPr>
            <xdr:cNvPr id="57377" name="Check Box 33" hidden="1">
              <a:extLst>
                <a:ext uri="{63B3BB69-23CF-44E3-9099-C40C66FF867C}">
                  <a14:compatExt spid="_x0000_s57377"/>
                </a:ext>
                <a:ext uri="{FF2B5EF4-FFF2-40B4-BE49-F238E27FC236}">
                  <a16:creationId xmlns:a16="http://schemas.microsoft.com/office/drawing/2014/main" id="{00000000-0008-0000-0200-00002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6</xdr:row>
          <xdr:rowOff>0</xdr:rowOff>
        </xdr:from>
        <xdr:to>
          <xdr:col>27</xdr:col>
          <xdr:colOff>104775</xdr:colOff>
          <xdr:row>8</xdr:row>
          <xdr:rowOff>0</xdr:rowOff>
        </xdr:to>
        <xdr:sp macro="" textlink="">
          <xdr:nvSpPr>
            <xdr:cNvPr id="57378" name="Check Box 34" hidden="1">
              <a:extLst>
                <a:ext uri="{63B3BB69-23CF-44E3-9099-C40C66FF867C}">
                  <a14:compatExt spid="_x0000_s57378"/>
                </a:ext>
                <a:ext uri="{FF2B5EF4-FFF2-40B4-BE49-F238E27FC236}">
                  <a16:creationId xmlns:a16="http://schemas.microsoft.com/office/drawing/2014/main" id="{00000000-0008-0000-0200-00002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8</xdr:row>
          <xdr:rowOff>0</xdr:rowOff>
        </xdr:from>
        <xdr:to>
          <xdr:col>27</xdr:col>
          <xdr:colOff>104775</xdr:colOff>
          <xdr:row>10</xdr:row>
          <xdr:rowOff>0</xdr:rowOff>
        </xdr:to>
        <xdr:sp macro="" textlink="">
          <xdr:nvSpPr>
            <xdr:cNvPr id="57379" name="Check Box 35" hidden="1">
              <a:extLst>
                <a:ext uri="{63B3BB69-23CF-44E3-9099-C40C66FF867C}">
                  <a14:compatExt spid="_x0000_s57379"/>
                </a:ext>
                <a:ext uri="{FF2B5EF4-FFF2-40B4-BE49-F238E27FC236}">
                  <a16:creationId xmlns:a16="http://schemas.microsoft.com/office/drawing/2014/main" id="{00000000-0008-0000-0200-00002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10</xdr:row>
          <xdr:rowOff>0</xdr:rowOff>
        </xdr:from>
        <xdr:to>
          <xdr:col>27</xdr:col>
          <xdr:colOff>104775</xdr:colOff>
          <xdr:row>12</xdr:row>
          <xdr:rowOff>0</xdr:rowOff>
        </xdr:to>
        <xdr:sp macro="" textlink="">
          <xdr:nvSpPr>
            <xdr:cNvPr id="57380" name="Check Box 36" hidden="1">
              <a:extLst>
                <a:ext uri="{63B3BB69-23CF-44E3-9099-C40C66FF867C}">
                  <a14:compatExt spid="_x0000_s57380"/>
                </a:ext>
                <a:ext uri="{FF2B5EF4-FFF2-40B4-BE49-F238E27FC236}">
                  <a16:creationId xmlns:a16="http://schemas.microsoft.com/office/drawing/2014/main" id="{00000000-0008-0000-0200-00002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22</xdr:row>
          <xdr:rowOff>0</xdr:rowOff>
        </xdr:from>
        <xdr:to>
          <xdr:col>27</xdr:col>
          <xdr:colOff>104775</xdr:colOff>
          <xdr:row>24</xdr:row>
          <xdr:rowOff>0</xdr:rowOff>
        </xdr:to>
        <xdr:sp macro="" textlink="">
          <xdr:nvSpPr>
            <xdr:cNvPr id="57381" name="Check Box 37" hidden="1">
              <a:extLst>
                <a:ext uri="{63B3BB69-23CF-44E3-9099-C40C66FF867C}">
                  <a14:compatExt spid="_x0000_s57381"/>
                </a:ext>
                <a:ext uri="{FF2B5EF4-FFF2-40B4-BE49-F238E27FC236}">
                  <a16:creationId xmlns:a16="http://schemas.microsoft.com/office/drawing/2014/main" id="{00000000-0008-0000-0200-00002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24</xdr:row>
          <xdr:rowOff>0</xdr:rowOff>
        </xdr:from>
        <xdr:to>
          <xdr:col>27</xdr:col>
          <xdr:colOff>104775</xdr:colOff>
          <xdr:row>26</xdr:row>
          <xdr:rowOff>0</xdr:rowOff>
        </xdr:to>
        <xdr:sp macro="" textlink="">
          <xdr:nvSpPr>
            <xdr:cNvPr id="57382" name="Check Box 38" hidden="1">
              <a:extLst>
                <a:ext uri="{63B3BB69-23CF-44E3-9099-C40C66FF867C}">
                  <a14:compatExt spid="_x0000_s57382"/>
                </a:ext>
                <a:ext uri="{FF2B5EF4-FFF2-40B4-BE49-F238E27FC236}">
                  <a16:creationId xmlns:a16="http://schemas.microsoft.com/office/drawing/2014/main" id="{00000000-0008-0000-0200-00002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66675</xdr:colOff>
          <xdr:row>26</xdr:row>
          <xdr:rowOff>0</xdr:rowOff>
        </xdr:from>
        <xdr:to>
          <xdr:col>27</xdr:col>
          <xdr:colOff>104775</xdr:colOff>
          <xdr:row>28</xdr:row>
          <xdr:rowOff>0</xdr:rowOff>
        </xdr:to>
        <xdr:sp macro="" textlink="">
          <xdr:nvSpPr>
            <xdr:cNvPr id="57383" name="Check Box 39" hidden="1">
              <a:extLst>
                <a:ext uri="{63B3BB69-23CF-44E3-9099-C40C66FF867C}">
                  <a14:compatExt spid="_x0000_s57383"/>
                </a:ext>
                <a:ext uri="{FF2B5EF4-FFF2-40B4-BE49-F238E27FC236}">
                  <a16:creationId xmlns:a16="http://schemas.microsoft.com/office/drawing/2014/main" id="{00000000-0008-0000-0200-00002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66675</xdr:colOff>
          <xdr:row>24</xdr:row>
          <xdr:rowOff>0</xdr:rowOff>
        </xdr:from>
        <xdr:to>
          <xdr:col>35</xdr:col>
          <xdr:colOff>104775</xdr:colOff>
          <xdr:row>26</xdr:row>
          <xdr:rowOff>0</xdr:rowOff>
        </xdr:to>
        <xdr:sp macro="" textlink="">
          <xdr:nvSpPr>
            <xdr:cNvPr id="57384" name="Check Box 40" hidden="1">
              <a:extLst>
                <a:ext uri="{63B3BB69-23CF-44E3-9099-C40C66FF867C}">
                  <a14:compatExt spid="_x0000_s57384"/>
                </a:ext>
                <a:ext uri="{FF2B5EF4-FFF2-40B4-BE49-F238E27FC236}">
                  <a16:creationId xmlns:a16="http://schemas.microsoft.com/office/drawing/2014/main" id="{00000000-0008-0000-0200-00002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26</xdr:row>
          <xdr:rowOff>0</xdr:rowOff>
        </xdr:from>
        <xdr:to>
          <xdr:col>11</xdr:col>
          <xdr:colOff>104775</xdr:colOff>
          <xdr:row>28</xdr:row>
          <xdr:rowOff>0</xdr:rowOff>
        </xdr:to>
        <xdr:sp macro="" textlink="">
          <xdr:nvSpPr>
            <xdr:cNvPr id="57385" name="Check Box 41" hidden="1">
              <a:extLst>
                <a:ext uri="{63B3BB69-23CF-44E3-9099-C40C66FF867C}">
                  <a14:compatExt spid="_x0000_s57385"/>
                </a:ext>
                <a:ext uri="{FF2B5EF4-FFF2-40B4-BE49-F238E27FC236}">
                  <a16:creationId xmlns:a16="http://schemas.microsoft.com/office/drawing/2014/main" id="{00000000-0008-0000-0200-00002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63</xdr:row>
          <xdr:rowOff>0</xdr:rowOff>
        </xdr:from>
        <xdr:to>
          <xdr:col>11</xdr:col>
          <xdr:colOff>104775</xdr:colOff>
          <xdr:row>65</xdr:row>
          <xdr:rowOff>0</xdr:rowOff>
        </xdr:to>
        <xdr:sp macro="" textlink="">
          <xdr:nvSpPr>
            <xdr:cNvPr id="57386" name="Check Box 42" hidden="1">
              <a:extLst>
                <a:ext uri="{63B3BB69-23CF-44E3-9099-C40C66FF867C}">
                  <a14:compatExt spid="_x0000_s57386"/>
                </a:ext>
                <a:ext uri="{FF2B5EF4-FFF2-40B4-BE49-F238E27FC236}">
                  <a16:creationId xmlns:a16="http://schemas.microsoft.com/office/drawing/2014/main" id="{00000000-0008-0000-0200-00002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63</xdr:row>
          <xdr:rowOff>0</xdr:rowOff>
        </xdr:from>
        <xdr:to>
          <xdr:col>16</xdr:col>
          <xdr:colOff>104775</xdr:colOff>
          <xdr:row>65</xdr:row>
          <xdr:rowOff>0</xdr:rowOff>
        </xdr:to>
        <xdr:sp macro="" textlink="">
          <xdr:nvSpPr>
            <xdr:cNvPr id="57387" name="Check Box 43" hidden="1">
              <a:extLst>
                <a:ext uri="{63B3BB69-23CF-44E3-9099-C40C66FF867C}">
                  <a14:compatExt spid="_x0000_s57387"/>
                </a:ext>
                <a:ext uri="{FF2B5EF4-FFF2-40B4-BE49-F238E27FC236}">
                  <a16:creationId xmlns:a16="http://schemas.microsoft.com/office/drawing/2014/main" id="{00000000-0008-0000-0200-00002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63</xdr:row>
          <xdr:rowOff>0</xdr:rowOff>
        </xdr:from>
        <xdr:to>
          <xdr:col>29</xdr:col>
          <xdr:colOff>104775</xdr:colOff>
          <xdr:row>65</xdr:row>
          <xdr:rowOff>0</xdr:rowOff>
        </xdr:to>
        <xdr:sp macro="" textlink="">
          <xdr:nvSpPr>
            <xdr:cNvPr id="57388" name="Check Box 44" hidden="1">
              <a:extLst>
                <a:ext uri="{63B3BB69-23CF-44E3-9099-C40C66FF867C}">
                  <a14:compatExt spid="_x0000_s57388"/>
                </a:ext>
                <a:ext uri="{FF2B5EF4-FFF2-40B4-BE49-F238E27FC236}">
                  <a16:creationId xmlns:a16="http://schemas.microsoft.com/office/drawing/2014/main" id="{00000000-0008-0000-0200-00002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66675</xdr:colOff>
          <xdr:row>63</xdr:row>
          <xdr:rowOff>0</xdr:rowOff>
        </xdr:from>
        <xdr:to>
          <xdr:col>34</xdr:col>
          <xdr:colOff>104775</xdr:colOff>
          <xdr:row>65</xdr:row>
          <xdr:rowOff>0</xdr:rowOff>
        </xdr:to>
        <xdr:sp macro="" textlink="">
          <xdr:nvSpPr>
            <xdr:cNvPr id="57389" name="Check Box 45" hidden="1">
              <a:extLst>
                <a:ext uri="{63B3BB69-23CF-44E3-9099-C40C66FF867C}">
                  <a14:compatExt spid="_x0000_s57389"/>
                </a:ext>
                <a:ext uri="{FF2B5EF4-FFF2-40B4-BE49-F238E27FC236}">
                  <a16:creationId xmlns:a16="http://schemas.microsoft.com/office/drawing/2014/main" id="{00000000-0008-0000-0200-00002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102</xdr:row>
          <xdr:rowOff>0</xdr:rowOff>
        </xdr:from>
        <xdr:to>
          <xdr:col>11</xdr:col>
          <xdr:colOff>104775</xdr:colOff>
          <xdr:row>104</xdr:row>
          <xdr:rowOff>0</xdr:rowOff>
        </xdr:to>
        <xdr:sp macro="" textlink="">
          <xdr:nvSpPr>
            <xdr:cNvPr id="57390" name="Check Box 46" hidden="1">
              <a:extLst>
                <a:ext uri="{63B3BB69-23CF-44E3-9099-C40C66FF867C}">
                  <a14:compatExt spid="_x0000_s57390"/>
                </a:ext>
                <a:ext uri="{FF2B5EF4-FFF2-40B4-BE49-F238E27FC236}">
                  <a16:creationId xmlns:a16="http://schemas.microsoft.com/office/drawing/2014/main" id="{00000000-0008-0000-0200-00002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104</xdr:row>
          <xdr:rowOff>0</xdr:rowOff>
        </xdr:from>
        <xdr:to>
          <xdr:col>11</xdr:col>
          <xdr:colOff>104775</xdr:colOff>
          <xdr:row>106</xdr:row>
          <xdr:rowOff>0</xdr:rowOff>
        </xdr:to>
        <xdr:sp macro="" textlink="">
          <xdr:nvSpPr>
            <xdr:cNvPr id="57391" name="Check Box 47" hidden="1">
              <a:extLst>
                <a:ext uri="{63B3BB69-23CF-44E3-9099-C40C66FF867C}">
                  <a14:compatExt spid="_x0000_s57391"/>
                </a:ext>
                <a:ext uri="{FF2B5EF4-FFF2-40B4-BE49-F238E27FC236}">
                  <a16:creationId xmlns:a16="http://schemas.microsoft.com/office/drawing/2014/main" id="{00000000-0008-0000-0200-00002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106</xdr:row>
          <xdr:rowOff>0</xdr:rowOff>
        </xdr:from>
        <xdr:to>
          <xdr:col>11</xdr:col>
          <xdr:colOff>104775</xdr:colOff>
          <xdr:row>108</xdr:row>
          <xdr:rowOff>0</xdr:rowOff>
        </xdr:to>
        <xdr:sp macro="" textlink="">
          <xdr:nvSpPr>
            <xdr:cNvPr id="57392" name="Check Box 48" hidden="1">
              <a:extLst>
                <a:ext uri="{63B3BB69-23CF-44E3-9099-C40C66FF867C}">
                  <a14:compatExt spid="_x0000_s57392"/>
                </a:ext>
                <a:ext uri="{FF2B5EF4-FFF2-40B4-BE49-F238E27FC236}">
                  <a16:creationId xmlns:a16="http://schemas.microsoft.com/office/drawing/2014/main" id="{00000000-0008-0000-0200-00003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102</xdr:row>
          <xdr:rowOff>0</xdr:rowOff>
        </xdr:from>
        <xdr:to>
          <xdr:col>16</xdr:col>
          <xdr:colOff>104775</xdr:colOff>
          <xdr:row>104</xdr:row>
          <xdr:rowOff>0</xdr:rowOff>
        </xdr:to>
        <xdr:sp macro="" textlink="">
          <xdr:nvSpPr>
            <xdr:cNvPr id="57393" name="Check Box 49" hidden="1">
              <a:extLst>
                <a:ext uri="{63B3BB69-23CF-44E3-9099-C40C66FF867C}">
                  <a14:compatExt spid="_x0000_s57393"/>
                </a:ext>
                <a:ext uri="{FF2B5EF4-FFF2-40B4-BE49-F238E27FC236}">
                  <a16:creationId xmlns:a16="http://schemas.microsoft.com/office/drawing/2014/main" id="{00000000-0008-0000-0200-00003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104</xdr:row>
          <xdr:rowOff>0</xdr:rowOff>
        </xdr:from>
        <xdr:to>
          <xdr:col>16</xdr:col>
          <xdr:colOff>104775</xdr:colOff>
          <xdr:row>106</xdr:row>
          <xdr:rowOff>0</xdr:rowOff>
        </xdr:to>
        <xdr:sp macro="" textlink="">
          <xdr:nvSpPr>
            <xdr:cNvPr id="57394" name="Check Box 50" hidden="1">
              <a:extLst>
                <a:ext uri="{63B3BB69-23CF-44E3-9099-C40C66FF867C}">
                  <a14:compatExt spid="_x0000_s57394"/>
                </a:ext>
                <a:ext uri="{FF2B5EF4-FFF2-40B4-BE49-F238E27FC236}">
                  <a16:creationId xmlns:a16="http://schemas.microsoft.com/office/drawing/2014/main" id="{00000000-0008-0000-0200-00003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66675</xdr:colOff>
          <xdr:row>106</xdr:row>
          <xdr:rowOff>0</xdr:rowOff>
        </xdr:from>
        <xdr:to>
          <xdr:col>16</xdr:col>
          <xdr:colOff>104775</xdr:colOff>
          <xdr:row>108</xdr:row>
          <xdr:rowOff>0</xdr:rowOff>
        </xdr:to>
        <xdr:sp macro="" textlink="">
          <xdr:nvSpPr>
            <xdr:cNvPr id="57395" name="Check Box 51" hidden="1">
              <a:extLst>
                <a:ext uri="{63B3BB69-23CF-44E3-9099-C40C66FF867C}">
                  <a14:compatExt spid="_x0000_s57395"/>
                </a:ext>
                <a:ext uri="{FF2B5EF4-FFF2-40B4-BE49-F238E27FC236}">
                  <a16:creationId xmlns:a16="http://schemas.microsoft.com/office/drawing/2014/main" id="{00000000-0008-0000-0200-00003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2</xdr:row>
          <xdr:rowOff>28575</xdr:rowOff>
        </xdr:from>
        <xdr:to>
          <xdr:col>19</xdr:col>
          <xdr:colOff>104775</xdr:colOff>
          <xdr:row>4</xdr:row>
          <xdr:rowOff>0</xdr:rowOff>
        </xdr:to>
        <xdr:sp macro="" textlink="">
          <xdr:nvSpPr>
            <xdr:cNvPr id="57434" name="Check Box 90" hidden="1">
              <a:extLst>
                <a:ext uri="{63B3BB69-23CF-44E3-9099-C40C66FF867C}">
                  <a14:compatExt spid="_x0000_s57434"/>
                </a:ext>
                <a:ext uri="{FF2B5EF4-FFF2-40B4-BE49-F238E27FC236}">
                  <a16:creationId xmlns:a16="http://schemas.microsoft.com/office/drawing/2014/main" id="{00000000-0008-0000-0200-00005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12</xdr:row>
          <xdr:rowOff>0</xdr:rowOff>
        </xdr:from>
        <xdr:to>
          <xdr:col>11</xdr:col>
          <xdr:colOff>104775</xdr:colOff>
          <xdr:row>14</xdr:row>
          <xdr:rowOff>0</xdr:rowOff>
        </xdr:to>
        <xdr:sp macro="" textlink="">
          <xdr:nvSpPr>
            <xdr:cNvPr id="57435" name="Check Box 91" hidden="1">
              <a:extLst>
                <a:ext uri="{63B3BB69-23CF-44E3-9099-C40C66FF867C}">
                  <a14:compatExt spid="_x0000_s57435"/>
                </a:ext>
                <a:ext uri="{FF2B5EF4-FFF2-40B4-BE49-F238E27FC236}">
                  <a16:creationId xmlns:a16="http://schemas.microsoft.com/office/drawing/2014/main" id="{00000000-0008-0000-0200-00005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xdr:row>
          <xdr:rowOff>0</xdr:rowOff>
        </xdr:from>
        <xdr:to>
          <xdr:col>11</xdr:col>
          <xdr:colOff>104775</xdr:colOff>
          <xdr:row>16</xdr:row>
          <xdr:rowOff>0</xdr:rowOff>
        </xdr:to>
        <xdr:sp macro="" textlink="">
          <xdr:nvSpPr>
            <xdr:cNvPr id="57436" name="Check Box 92" hidden="1">
              <a:extLst>
                <a:ext uri="{63B3BB69-23CF-44E3-9099-C40C66FF867C}">
                  <a14:compatExt spid="_x0000_s57436"/>
                </a:ext>
                <a:ext uri="{FF2B5EF4-FFF2-40B4-BE49-F238E27FC236}">
                  <a16:creationId xmlns:a16="http://schemas.microsoft.com/office/drawing/2014/main" id="{00000000-0008-0000-0200-00005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14</xdr:row>
          <xdr:rowOff>0</xdr:rowOff>
        </xdr:from>
        <xdr:to>
          <xdr:col>11</xdr:col>
          <xdr:colOff>104775</xdr:colOff>
          <xdr:row>16</xdr:row>
          <xdr:rowOff>0</xdr:rowOff>
        </xdr:to>
        <xdr:sp macro="" textlink="">
          <xdr:nvSpPr>
            <xdr:cNvPr id="57437" name="Check Box 93" hidden="1">
              <a:extLst>
                <a:ext uri="{63B3BB69-23CF-44E3-9099-C40C66FF867C}">
                  <a14:compatExt spid="_x0000_s57437"/>
                </a:ext>
                <a:ext uri="{FF2B5EF4-FFF2-40B4-BE49-F238E27FC236}">
                  <a16:creationId xmlns:a16="http://schemas.microsoft.com/office/drawing/2014/main" id="{00000000-0008-0000-0200-00005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16</xdr:row>
          <xdr:rowOff>0</xdr:rowOff>
        </xdr:from>
        <xdr:to>
          <xdr:col>11</xdr:col>
          <xdr:colOff>104775</xdr:colOff>
          <xdr:row>18</xdr:row>
          <xdr:rowOff>0</xdr:rowOff>
        </xdr:to>
        <xdr:sp macro="" textlink="">
          <xdr:nvSpPr>
            <xdr:cNvPr id="57438" name="Check Box 94" hidden="1">
              <a:extLst>
                <a:ext uri="{63B3BB69-23CF-44E3-9099-C40C66FF867C}">
                  <a14:compatExt spid="_x0000_s57438"/>
                </a:ext>
                <a:ext uri="{FF2B5EF4-FFF2-40B4-BE49-F238E27FC236}">
                  <a16:creationId xmlns:a16="http://schemas.microsoft.com/office/drawing/2014/main" id="{00000000-0008-0000-0200-00005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18</xdr:row>
          <xdr:rowOff>0</xdr:rowOff>
        </xdr:from>
        <xdr:to>
          <xdr:col>11</xdr:col>
          <xdr:colOff>104775</xdr:colOff>
          <xdr:row>20</xdr:row>
          <xdr:rowOff>0</xdr:rowOff>
        </xdr:to>
        <xdr:sp macro="" textlink="">
          <xdr:nvSpPr>
            <xdr:cNvPr id="57439" name="Check Box 95" hidden="1">
              <a:extLst>
                <a:ext uri="{63B3BB69-23CF-44E3-9099-C40C66FF867C}">
                  <a14:compatExt spid="_x0000_s57439"/>
                </a:ext>
                <a:ext uri="{FF2B5EF4-FFF2-40B4-BE49-F238E27FC236}">
                  <a16:creationId xmlns:a16="http://schemas.microsoft.com/office/drawing/2014/main" id="{00000000-0008-0000-0200-00005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48</xdr:col>
      <xdr:colOff>104774</xdr:colOff>
      <xdr:row>50</xdr:row>
      <xdr:rowOff>133349</xdr:rowOff>
    </xdr:from>
    <xdr:to>
      <xdr:col>70</xdr:col>
      <xdr:colOff>85724</xdr:colOff>
      <xdr:row>53</xdr:row>
      <xdr:rowOff>57150</xdr:rowOff>
    </xdr:to>
    <xdr:sp macro="" textlink="">
      <xdr:nvSpPr>
        <xdr:cNvPr id="108" name="テキスト ボックス 107">
          <a:extLst>
            <a:ext uri="{FF2B5EF4-FFF2-40B4-BE49-F238E27FC236}">
              <a16:creationId xmlns:a16="http://schemas.microsoft.com/office/drawing/2014/main" id="{00000000-0008-0000-0100-00006C000000}"/>
            </a:ext>
          </a:extLst>
        </xdr:cNvPr>
        <xdr:cNvSpPr txBox="1"/>
      </xdr:nvSpPr>
      <xdr:spPr>
        <a:xfrm>
          <a:off x="7286624" y="10401299"/>
          <a:ext cx="3543300" cy="666751"/>
        </a:xfrm>
        <a:prstGeom prst="rect">
          <a:avLst/>
        </a:prstGeom>
        <a:solidFill>
          <a:srgbClr val="00B0F0"/>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50" b="1">
              <a:solidFill>
                <a:schemeClr val="bg1"/>
              </a:solidFill>
            </a:rPr>
            <a:t>水色セルは、「（６）農業粗収入・売上等」から</a:t>
          </a:r>
          <a:r>
            <a:rPr kumimoji="1" lang="ja-JP" altLang="en-US" sz="1050" b="1" u="sng">
              <a:solidFill>
                <a:schemeClr val="bg1"/>
              </a:solidFill>
            </a:rPr>
            <a:t>自動転記</a:t>
          </a:r>
          <a:r>
            <a:rPr kumimoji="1" lang="ja-JP" altLang="en-US" sz="1050" b="1">
              <a:solidFill>
                <a:schemeClr val="bg1"/>
              </a:solidFill>
            </a:rPr>
            <a:t>（白色セルは別途聞き取りが必要）</a:t>
          </a:r>
          <a:endParaRPr kumimoji="1" lang="en-US" altLang="ja-JP" sz="1050" b="1">
            <a:solidFill>
              <a:schemeClr val="bg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000" b="1">
              <a:solidFill>
                <a:schemeClr val="bg1"/>
              </a:solidFill>
              <a:effectLst/>
              <a:latin typeface="+mn-lt"/>
              <a:ea typeface="+mn-ea"/>
              <a:cs typeface="+mn-cs"/>
            </a:rPr>
            <a:t>※</a:t>
          </a:r>
          <a:r>
            <a:rPr kumimoji="1" lang="ja-JP" altLang="ja-JP" sz="1000" b="1">
              <a:solidFill>
                <a:schemeClr val="bg1"/>
              </a:solidFill>
              <a:effectLst/>
              <a:latin typeface="+mn-lt"/>
              <a:ea typeface="+mn-ea"/>
              <a:cs typeface="+mn-cs"/>
            </a:rPr>
            <a:t>提出時には本テキストボックスは削除してください</a:t>
          </a:r>
          <a:endParaRPr lang="ja-JP" altLang="ja-JP" sz="900">
            <a:solidFill>
              <a:schemeClr val="bg1"/>
            </a:solidFill>
            <a:effectLst/>
          </a:endParaRPr>
        </a:p>
        <a:p>
          <a:endParaRPr kumimoji="1" lang="ja-JP" altLang="en-US" sz="1050" b="1">
            <a:solidFill>
              <a:schemeClr val="bg1"/>
            </a:solidFill>
          </a:endParaRPr>
        </a:p>
      </xdr:txBody>
    </xdr:sp>
    <xdr:clientData/>
  </xdr:twoCellAnchor>
  <xdr:twoCellAnchor>
    <xdr:from>
      <xdr:col>26</xdr:col>
      <xdr:colOff>142875</xdr:colOff>
      <xdr:row>106</xdr:row>
      <xdr:rowOff>180975</xdr:rowOff>
    </xdr:from>
    <xdr:to>
      <xdr:col>28</xdr:col>
      <xdr:colOff>142875</xdr:colOff>
      <xdr:row>107</xdr:row>
      <xdr:rowOff>114300</xdr:rowOff>
    </xdr:to>
    <xdr:sp macro="" textlink="">
      <xdr:nvSpPr>
        <xdr:cNvPr id="111" name="楕円 110">
          <a:extLst>
            <a:ext uri="{FF2B5EF4-FFF2-40B4-BE49-F238E27FC236}">
              <a16:creationId xmlns:a16="http://schemas.microsoft.com/office/drawing/2014/main" id="{00000000-0008-0000-0100-00006F000000}"/>
            </a:ext>
          </a:extLst>
        </xdr:cNvPr>
        <xdr:cNvSpPr/>
      </xdr:nvSpPr>
      <xdr:spPr>
        <a:xfrm>
          <a:off x="4248150" y="45024675"/>
          <a:ext cx="323850" cy="123825"/>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152400</xdr:colOff>
      <xdr:row>105</xdr:row>
      <xdr:rowOff>0</xdr:rowOff>
    </xdr:from>
    <xdr:to>
      <xdr:col>28</xdr:col>
      <xdr:colOff>152400</xdr:colOff>
      <xdr:row>105</xdr:row>
      <xdr:rowOff>123825</xdr:rowOff>
    </xdr:to>
    <xdr:sp macro="" textlink="">
      <xdr:nvSpPr>
        <xdr:cNvPr id="112" name="楕円 111">
          <a:extLst>
            <a:ext uri="{FF2B5EF4-FFF2-40B4-BE49-F238E27FC236}">
              <a16:creationId xmlns:a16="http://schemas.microsoft.com/office/drawing/2014/main" id="{00000000-0008-0000-0100-000070000000}"/>
            </a:ext>
          </a:extLst>
        </xdr:cNvPr>
        <xdr:cNvSpPr/>
      </xdr:nvSpPr>
      <xdr:spPr>
        <a:xfrm>
          <a:off x="4257675" y="44653200"/>
          <a:ext cx="323850" cy="123825"/>
        </a:xfrm>
        <a:prstGeom prst="ellipse">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66675</xdr:colOff>
          <xdr:row>65</xdr:row>
          <xdr:rowOff>0</xdr:rowOff>
        </xdr:from>
        <xdr:to>
          <xdr:col>11</xdr:col>
          <xdr:colOff>104775</xdr:colOff>
          <xdr:row>67</xdr:row>
          <xdr:rowOff>0</xdr:rowOff>
        </xdr:to>
        <xdr:sp macro="" textlink="">
          <xdr:nvSpPr>
            <xdr:cNvPr id="57453" name="Check Box 109" hidden="1">
              <a:extLst>
                <a:ext uri="{63B3BB69-23CF-44E3-9099-C40C66FF867C}">
                  <a14:compatExt spid="_x0000_s57453"/>
                </a:ext>
                <a:ext uri="{FF2B5EF4-FFF2-40B4-BE49-F238E27FC236}">
                  <a16:creationId xmlns:a16="http://schemas.microsoft.com/office/drawing/2014/main" id="{00000000-0008-0000-0200-00006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65</xdr:row>
          <xdr:rowOff>0</xdr:rowOff>
        </xdr:from>
        <xdr:to>
          <xdr:col>18</xdr:col>
          <xdr:colOff>104775</xdr:colOff>
          <xdr:row>67</xdr:row>
          <xdr:rowOff>0</xdr:rowOff>
        </xdr:to>
        <xdr:sp macro="" textlink="">
          <xdr:nvSpPr>
            <xdr:cNvPr id="57454" name="Check Box 110" hidden="1">
              <a:extLst>
                <a:ext uri="{63B3BB69-23CF-44E3-9099-C40C66FF867C}">
                  <a14:compatExt spid="_x0000_s57454"/>
                </a:ext>
                <a:ext uri="{FF2B5EF4-FFF2-40B4-BE49-F238E27FC236}">
                  <a16:creationId xmlns:a16="http://schemas.microsoft.com/office/drawing/2014/main" id="{00000000-0008-0000-0200-00006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65</xdr:row>
          <xdr:rowOff>0</xdr:rowOff>
        </xdr:from>
        <xdr:to>
          <xdr:col>26</xdr:col>
          <xdr:colOff>104775</xdr:colOff>
          <xdr:row>67</xdr:row>
          <xdr:rowOff>0</xdr:rowOff>
        </xdr:to>
        <xdr:sp macro="" textlink="">
          <xdr:nvSpPr>
            <xdr:cNvPr id="57455" name="Check Box 111" hidden="1">
              <a:extLst>
                <a:ext uri="{63B3BB69-23CF-44E3-9099-C40C66FF867C}">
                  <a14:compatExt spid="_x0000_s57455"/>
                </a:ext>
                <a:ext uri="{FF2B5EF4-FFF2-40B4-BE49-F238E27FC236}">
                  <a16:creationId xmlns:a16="http://schemas.microsoft.com/office/drawing/2014/main" id="{00000000-0008-0000-0200-00006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65</xdr:row>
          <xdr:rowOff>0</xdr:rowOff>
        </xdr:from>
        <xdr:to>
          <xdr:col>33</xdr:col>
          <xdr:colOff>104775</xdr:colOff>
          <xdr:row>67</xdr:row>
          <xdr:rowOff>0</xdr:rowOff>
        </xdr:to>
        <xdr:sp macro="" textlink="">
          <xdr:nvSpPr>
            <xdr:cNvPr id="57456" name="Check Box 112" hidden="1">
              <a:extLst>
                <a:ext uri="{63B3BB69-23CF-44E3-9099-C40C66FF867C}">
                  <a14:compatExt spid="_x0000_s57456"/>
                </a:ext>
                <a:ext uri="{FF2B5EF4-FFF2-40B4-BE49-F238E27FC236}">
                  <a16:creationId xmlns:a16="http://schemas.microsoft.com/office/drawing/2014/main" id="{00000000-0008-0000-0200-00007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67</xdr:row>
          <xdr:rowOff>0</xdr:rowOff>
        </xdr:from>
        <xdr:to>
          <xdr:col>11</xdr:col>
          <xdr:colOff>104775</xdr:colOff>
          <xdr:row>69</xdr:row>
          <xdr:rowOff>0</xdr:rowOff>
        </xdr:to>
        <xdr:sp macro="" textlink="">
          <xdr:nvSpPr>
            <xdr:cNvPr id="57457" name="Check Box 113" hidden="1">
              <a:extLst>
                <a:ext uri="{63B3BB69-23CF-44E3-9099-C40C66FF867C}">
                  <a14:compatExt spid="_x0000_s57457"/>
                </a:ext>
                <a:ext uri="{FF2B5EF4-FFF2-40B4-BE49-F238E27FC236}">
                  <a16:creationId xmlns:a16="http://schemas.microsoft.com/office/drawing/2014/main" id="{00000000-0008-0000-0200-00007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66675</xdr:colOff>
          <xdr:row>67</xdr:row>
          <xdr:rowOff>0</xdr:rowOff>
        </xdr:from>
        <xdr:to>
          <xdr:col>18</xdr:col>
          <xdr:colOff>104775</xdr:colOff>
          <xdr:row>69</xdr:row>
          <xdr:rowOff>0</xdr:rowOff>
        </xdr:to>
        <xdr:sp macro="" textlink="">
          <xdr:nvSpPr>
            <xdr:cNvPr id="57458" name="Check Box 114" hidden="1">
              <a:extLst>
                <a:ext uri="{63B3BB69-23CF-44E3-9099-C40C66FF867C}">
                  <a14:compatExt spid="_x0000_s57458"/>
                </a:ext>
                <a:ext uri="{FF2B5EF4-FFF2-40B4-BE49-F238E27FC236}">
                  <a16:creationId xmlns:a16="http://schemas.microsoft.com/office/drawing/2014/main" id="{00000000-0008-0000-0200-00007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67</xdr:row>
          <xdr:rowOff>0</xdr:rowOff>
        </xdr:from>
        <xdr:to>
          <xdr:col>26</xdr:col>
          <xdr:colOff>104775</xdr:colOff>
          <xdr:row>69</xdr:row>
          <xdr:rowOff>0</xdr:rowOff>
        </xdr:to>
        <xdr:sp macro="" textlink="">
          <xdr:nvSpPr>
            <xdr:cNvPr id="57459" name="Check Box 115" hidden="1">
              <a:extLst>
                <a:ext uri="{63B3BB69-23CF-44E3-9099-C40C66FF867C}">
                  <a14:compatExt spid="_x0000_s57459"/>
                </a:ext>
                <a:ext uri="{FF2B5EF4-FFF2-40B4-BE49-F238E27FC236}">
                  <a16:creationId xmlns:a16="http://schemas.microsoft.com/office/drawing/2014/main" id="{00000000-0008-0000-0200-00007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66675</xdr:colOff>
          <xdr:row>67</xdr:row>
          <xdr:rowOff>0</xdr:rowOff>
        </xdr:from>
        <xdr:to>
          <xdr:col>33</xdr:col>
          <xdr:colOff>104775</xdr:colOff>
          <xdr:row>69</xdr:row>
          <xdr:rowOff>0</xdr:rowOff>
        </xdr:to>
        <xdr:sp macro="" textlink="">
          <xdr:nvSpPr>
            <xdr:cNvPr id="57460" name="Check Box 116" hidden="1">
              <a:extLst>
                <a:ext uri="{63B3BB69-23CF-44E3-9099-C40C66FF867C}">
                  <a14:compatExt spid="_x0000_s57460"/>
                </a:ext>
                <a:ext uri="{FF2B5EF4-FFF2-40B4-BE49-F238E27FC236}">
                  <a16:creationId xmlns:a16="http://schemas.microsoft.com/office/drawing/2014/main" id="{00000000-0008-0000-0200-00007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47625</xdr:colOff>
      <xdr:row>1</xdr:row>
      <xdr:rowOff>133350</xdr:rowOff>
    </xdr:from>
    <xdr:to>
      <xdr:col>2</xdr:col>
      <xdr:colOff>85725</xdr:colOff>
      <xdr:row>4</xdr:row>
      <xdr:rowOff>47625</xdr:rowOff>
    </xdr:to>
    <xdr:sp macro="" textlink="">
      <xdr:nvSpPr>
        <xdr:cNvPr id="2" name="乗算記号 1">
          <a:extLst>
            <a:ext uri="{FF2B5EF4-FFF2-40B4-BE49-F238E27FC236}">
              <a16:creationId xmlns:a16="http://schemas.microsoft.com/office/drawing/2014/main" id="{AC5C83B7-DFD9-50CE-FADB-FAF1C7BEF07E}"/>
            </a:ext>
          </a:extLst>
        </xdr:cNvPr>
        <xdr:cNvSpPr/>
      </xdr:nvSpPr>
      <xdr:spPr>
        <a:xfrm>
          <a:off x="47625" y="390525"/>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10</xdr:row>
      <xdr:rowOff>180975</xdr:rowOff>
    </xdr:from>
    <xdr:to>
      <xdr:col>2</xdr:col>
      <xdr:colOff>85725</xdr:colOff>
      <xdr:row>13</xdr:row>
      <xdr:rowOff>38100</xdr:rowOff>
    </xdr:to>
    <xdr:sp macro="" textlink="">
      <xdr:nvSpPr>
        <xdr:cNvPr id="3" name="乗算記号 2">
          <a:extLst>
            <a:ext uri="{FF2B5EF4-FFF2-40B4-BE49-F238E27FC236}">
              <a16:creationId xmlns:a16="http://schemas.microsoft.com/office/drawing/2014/main" id="{7D550A20-7294-4F42-8197-6D9709219E18}"/>
            </a:ext>
          </a:extLst>
        </xdr:cNvPr>
        <xdr:cNvSpPr/>
      </xdr:nvSpPr>
      <xdr:spPr>
        <a:xfrm>
          <a:off x="47625" y="20955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19</xdr:row>
      <xdr:rowOff>180975</xdr:rowOff>
    </xdr:from>
    <xdr:to>
      <xdr:col>2</xdr:col>
      <xdr:colOff>85725</xdr:colOff>
      <xdr:row>22</xdr:row>
      <xdr:rowOff>38100</xdr:rowOff>
    </xdr:to>
    <xdr:sp macro="" textlink="">
      <xdr:nvSpPr>
        <xdr:cNvPr id="4" name="乗算記号 3">
          <a:extLst>
            <a:ext uri="{FF2B5EF4-FFF2-40B4-BE49-F238E27FC236}">
              <a16:creationId xmlns:a16="http://schemas.microsoft.com/office/drawing/2014/main" id="{BCB3895E-0609-44E4-8257-F541415480DF}"/>
            </a:ext>
          </a:extLst>
        </xdr:cNvPr>
        <xdr:cNvSpPr/>
      </xdr:nvSpPr>
      <xdr:spPr>
        <a:xfrm>
          <a:off x="47625" y="3810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21</xdr:row>
      <xdr:rowOff>180975</xdr:rowOff>
    </xdr:from>
    <xdr:to>
      <xdr:col>2</xdr:col>
      <xdr:colOff>85725</xdr:colOff>
      <xdr:row>24</xdr:row>
      <xdr:rowOff>38100</xdr:rowOff>
    </xdr:to>
    <xdr:sp macro="" textlink="">
      <xdr:nvSpPr>
        <xdr:cNvPr id="5" name="乗算記号 4">
          <a:extLst>
            <a:ext uri="{FF2B5EF4-FFF2-40B4-BE49-F238E27FC236}">
              <a16:creationId xmlns:a16="http://schemas.microsoft.com/office/drawing/2014/main" id="{405A8766-CE62-46B8-9313-E42A4B4E70F8}"/>
            </a:ext>
          </a:extLst>
        </xdr:cNvPr>
        <xdr:cNvSpPr/>
      </xdr:nvSpPr>
      <xdr:spPr>
        <a:xfrm>
          <a:off x="47625" y="4191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23</xdr:row>
      <xdr:rowOff>180975</xdr:rowOff>
    </xdr:from>
    <xdr:to>
      <xdr:col>2</xdr:col>
      <xdr:colOff>85725</xdr:colOff>
      <xdr:row>26</xdr:row>
      <xdr:rowOff>38100</xdr:rowOff>
    </xdr:to>
    <xdr:sp macro="" textlink="">
      <xdr:nvSpPr>
        <xdr:cNvPr id="6" name="乗算記号 5">
          <a:extLst>
            <a:ext uri="{FF2B5EF4-FFF2-40B4-BE49-F238E27FC236}">
              <a16:creationId xmlns:a16="http://schemas.microsoft.com/office/drawing/2014/main" id="{79724EF5-4E6C-4BC4-8768-35C4EE9E4B81}"/>
            </a:ext>
          </a:extLst>
        </xdr:cNvPr>
        <xdr:cNvSpPr/>
      </xdr:nvSpPr>
      <xdr:spPr>
        <a:xfrm>
          <a:off x="47625" y="4572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25</xdr:row>
      <xdr:rowOff>180975</xdr:rowOff>
    </xdr:from>
    <xdr:to>
      <xdr:col>2</xdr:col>
      <xdr:colOff>85725</xdr:colOff>
      <xdr:row>28</xdr:row>
      <xdr:rowOff>38100</xdr:rowOff>
    </xdr:to>
    <xdr:sp macro="" textlink="">
      <xdr:nvSpPr>
        <xdr:cNvPr id="7" name="乗算記号 6">
          <a:extLst>
            <a:ext uri="{FF2B5EF4-FFF2-40B4-BE49-F238E27FC236}">
              <a16:creationId xmlns:a16="http://schemas.microsoft.com/office/drawing/2014/main" id="{295281D1-C474-4E5E-8AD9-4494A85286E1}"/>
            </a:ext>
          </a:extLst>
        </xdr:cNvPr>
        <xdr:cNvSpPr/>
      </xdr:nvSpPr>
      <xdr:spPr>
        <a:xfrm>
          <a:off x="47625" y="4953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27</xdr:row>
      <xdr:rowOff>180975</xdr:rowOff>
    </xdr:from>
    <xdr:to>
      <xdr:col>2</xdr:col>
      <xdr:colOff>85725</xdr:colOff>
      <xdr:row>30</xdr:row>
      <xdr:rowOff>38100</xdr:rowOff>
    </xdr:to>
    <xdr:sp macro="" textlink="">
      <xdr:nvSpPr>
        <xdr:cNvPr id="8" name="乗算記号 7">
          <a:extLst>
            <a:ext uri="{FF2B5EF4-FFF2-40B4-BE49-F238E27FC236}">
              <a16:creationId xmlns:a16="http://schemas.microsoft.com/office/drawing/2014/main" id="{911A3795-97AD-4A1D-81EA-A445737842D1}"/>
            </a:ext>
          </a:extLst>
        </xdr:cNvPr>
        <xdr:cNvSpPr/>
      </xdr:nvSpPr>
      <xdr:spPr>
        <a:xfrm>
          <a:off x="47625" y="5334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29</xdr:row>
      <xdr:rowOff>180975</xdr:rowOff>
    </xdr:from>
    <xdr:to>
      <xdr:col>2</xdr:col>
      <xdr:colOff>85725</xdr:colOff>
      <xdr:row>32</xdr:row>
      <xdr:rowOff>38100</xdr:rowOff>
    </xdr:to>
    <xdr:sp macro="" textlink="">
      <xdr:nvSpPr>
        <xdr:cNvPr id="9" name="乗算記号 8">
          <a:extLst>
            <a:ext uri="{FF2B5EF4-FFF2-40B4-BE49-F238E27FC236}">
              <a16:creationId xmlns:a16="http://schemas.microsoft.com/office/drawing/2014/main" id="{1110CE30-E98B-40BA-9653-A5FE309881C8}"/>
            </a:ext>
          </a:extLst>
        </xdr:cNvPr>
        <xdr:cNvSpPr/>
      </xdr:nvSpPr>
      <xdr:spPr>
        <a:xfrm>
          <a:off x="47625" y="57150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52</xdr:row>
      <xdr:rowOff>161925</xdr:rowOff>
    </xdr:from>
    <xdr:to>
      <xdr:col>2</xdr:col>
      <xdr:colOff>85725</xdr:colOff>
      <xdr:row>54</xdr:row>
      <xdr:rowOff>76200</xdr:rowOff>
    </xdr:to>
    <xdr:sp macro="" textlink="">
      <xdr:nvSpPr>
        <xdr:cNvPr id="11" name="乗算記号 10">
          <a:extLst>
            <a:ext uri="{FF2B5EF4-FFF2-40B4-BE49-F238E27FC236}">
              <a16:creationId xmlns:a16="http://schemas.microsoft.com/office/drawing/2014/main" id="{91A37F76-3F3E-4EAD-99FB-50C639119286}"/>
            </a:ext>
          </a:extLst>
        </xdr:cNvPr>
        <xdr:cNvSpPr/>
      </xdr:nvSpPr>
      <xdr:spPr>
        <a:xfrm>
          <a:off x="47625" y="11001375"/>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62</xdr:row>
      <xdr:rowOff>123825</xdr:rowOff>
    </xdr:from>
    <xdr:to>
      <xdr:col>2</xdr:col>
      <xdr:colOff>85725</xdr:colOff>
      <xdr:row>65</xdr:row>
      <xdr:rowOff>9525</xdr:rowOff>
    </xdr:to>
    <xdr:sp macro="" textlink="">
      <xdr:nvSpPr>
        <xdr:cNvPr id="12" name="乗算記号 11">
          <a:extLst>
            <a:ext uri="{FF2B5EF4-FFF2-40B4-BE49-F238E27FC236}">
              <a16:creationId xmlns:a16="http://schemas.microsoft.com/office/drawing/2014/main" id="{F44DDC62-34B3-4BDD-8843-4778F263DD33}"/>
            </a:ext>
          </a:extLst>
        </xdr:cNvPr>
        <xdr:cNvSpPr/>
      </xdr:nvSpPr>
      <xdr:spPr>
        <a:xfrm>
          <a:off x="47625" y="1323975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70</xdr:row>
      <xdr:rowOff>95250</xdr:rowOff>
    </xdr:from>
    <xdr:to>
      <xdr:col>2</xdr:col>
      <xdr:colOff>85725</xdr:colOff>
      <xdr:row>72</xdr:row>
      <xdr:rowOff>19050</xdr:rowOff>
    </xdr:to>
    <xdr:sp macro="" textlink="">
      <xdr:nvSpPr>
        <xdr:cNvPr id="14" name="乗算記号 13">
          <a:extLst>
            <a:ext uri="{FF2B5EF4-FFF2-40B4-BE49-F238E27FC236}">
              <a16:creationId xmlns:a16="http://schemas.microsoft.com/office/drawing/2014/main" id="{22EBE6E7-EB8C-416D-B13E-9D0382A319EC}"/>
            </a:ext>
          </a:extLst>
        </xdr:cNvPr>
        <xdr:cNvSpPr/>
      </xdr:nvSpPr>
      <xdr:spPr>
        <a:xfrm>
          <a:off x="47625" y="1470660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71</xdr:row>
      <xdr:rowOff>284162</xdr:rowOff>
    </xdr:from>
    <xdr:to>
      <xdr:col>2</xdr:col>
      <xdr:colOff>85725</xdr:colOff>
      <xdr:row>73</xdr:row>
      <xdr:rowOff>26987</xdr:rowOff>
    </xdr:to>
    <xdr:sp macro="" textlink="">
      <xdr:nvSpPr>
        <xdr:cNvPr id="15" name="乗算記号 14">
          <a:extLst>
            <a:ext uri="{FF2B5EF4-FFF2-40B4-BE49-F238E27FC236}">
              <a16:creationId xmlns:a16="http://schemas.microsoft.com/office/drawing/2014/main" id="{9C9E2B46-E33C-4EAB-BB28-6CBC7B717465}"/>
            </a:ext>
          </a:extLst>
        </xdr:cNvPr>
        <xdr:cNvSpPr/>
      </xdr:nvSpPr>
      <xdr:spPr>
        <a:xfrm>
          <a:off x="47625" y="15057437"/>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72</xdr:row>
      <xdr:rowOff>287337</xdr:rowOff>
    </xdr:from>
    <xdr:to>
      <xdr:col>2</xdr:col>
      <xdr:colOff>85725</xdr:colOff>
      <xdr:row>74</xdr:row>
      <xdr:rowOff>30162</xdr:rowOff>
    </xdr:to>
    <xdr:sp macro="" textlink="">
      <xdr:nvSpPr>
        <xdr:cNvPr id="16" name="乗算記号 15">
          <a:extLst>
            <a:ext uri="{FF2B5EF4-FFF2-40B4-BE49-F238E27FC236}">
              <a16:creationId xmlns:a16="http://schemas.microsoft.com/office/drawing/2014/main" id="{84E8BAF8-7B3A-4A60-80B5-C430434BCDB4}"/>
            </a:ext>
          </a:extLst>
        </xdr:cNvPr>
        <xdr:cNvSpPr/>
      </xdr:nvSpPr>
      <xdr:spPr>
        <a:xfrm>
          <a:off x="47625" y="15403512"/>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73</xdr:row>
      <xdr:rowOff>285750</xdr:rowOff>
    </xdr:from>
    <xdr:to>
      <xdr:col>2</xdr:col>
      <xdr:colOff>85725</xdr:colOff>
      <xdr:row>75</xdr:row>
      <xdr:rowOff>58079</xdr:rowOff>
    </xdr:to>
    <xdr:sp macro="" textlink="">
      <xdr:nvSpPr>
        <xdr:cNvPr id="17" name="乗算記号 16">
          <a:extLst>
            <a:ext uri="{FF2B5EF4-FFF2-40B4-BE49-F238E27FC236}">
              <a16:creationId xmlns:a16="http://schemas.microsoft.com/office/drawing/2014/main" id="{5FDB70F7-3A8A-4215-ACBE-44E39DB31139}"/>
            </a:ext>
          </a:extLst>
        </xdr:cNvPr>
        <xdr:cNvSpPr/>
      </xdr:nvSpPr>
      <xdr:spPr>
        <a:xfrm>
          <a:off x="47625" y="15572213"/>
          <a:ext cx="479502" cy="469281"/>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107</xdr:row>
      <xdr:rowOff>171450</xdr:rowOff>
    </xdr:from>
    <xdr:to>
      <xdr:col>2</xdr:col>
      <xdr:colOff>85725</xdr:colOff>
      <xdr:row>110</xdr:row>
      <xdr:rowOff>28575</xdr:rowOff>
    </xdr:to>
    <xdr:sp macro="" textlink="">
      <xdr:nvSpPr>
        <xdr:cNvPr id="20" name="乗算記号 19">
          <a:extLst>
            <a:ext uri="{FF2B5EF4-FFF2-40B4-BE49-F238E27FC236}">
              <a16:creationId xmlns:a16="http://schemas.microsoft.com/office/drawing/2014/main" id="{9B346472-C859-4CB7-8B59-8FE3F14925D9}"/>
            </a:ext>
          </a:extLst>
        </xdr:cNvPr>
        <xdr:cNvSpPr/>
      </xdr:nvSpPr>
      <xdr:spPr>
        <a:xfrm>
          <a:off x="47625" y="23307675"/>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47625</xdr:colOff>
      <xdr:row>105</xdr:row>
      <xdr:rowOff>161925</xdr:rowOff>
    </xdr:from>
    <xdr:to>
      <xdr:col>2</xdr:col>
      <xdr:colOff>85725</xdr:colOff>
      <xdr:row>108</xdr:row>
      <xdr:rowOff>19050</xdr:rowOff>
    </xdr:to>
    <xdr:sp macro="" textlink="">
      <xdr:nvSpPr>
        <xdr:cNvPr id="21" name="乗算記号 20">
          <a:extLst>
            <a:ext uri="{FF2B5EF4-FFF2-40B4-BE49-F238E27FC236}">
              <a16:creationId xmlns:a16="http://schemas.microsoft.com/office/drawing/2014/main" id="{4B8B6EFD-5C47-413F-9862-60AA84F88441}"/>
            </a:ext>
          </a:extLst>
        </xdr:cNvPr>
        <xdr:cNvSpPr/>
      </xdr:nvSpPr>
      <xdr:spPr>
        <a:xfrm>
          <a:off x="47625" y="22917150"/>
          <a:ext cx="485775" cy="428625"/>
        </a:xfrm>
        <a:prstGeom prst="mathMultiply">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3</xdr:row>
          <xdr:rowOff>0</xdr:rowOff>
        </xdr:from>
        <xdr:to>
          <xdr:col>6</xdr:col>
          <xdr:colOff>104775</xdr:colOff>
          <xdr:row>3</xdr:row>
          <xdr:rowOff>371475</xdr:rowOff>
        </xdr:to>
        <xdr:sp macro="" textlink="">
          <xdr:nvSpPr>
            <xdr:cNvPr id="58425" name="Check Box 57" hidden="1">
              <a:extLst>
                <a:ext uri="{63B3BB69-23CF-44E3-9099-C40C66FF867C}">
                  <a14:compatExt spid="_x0000_s58425"/>
                </a:ext>
                <a:ext uri="{FF2B5EF4-FFF2-40B4-BE49-F238E27FC236}">
                  <a16:creationId xmlns:a16="http://schemas.microsoft.com/office/drawing/2014/main" id="{00000000-0008-0000-0300-00003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xdr:row>
          <xdr:rowOff>0</xdr:rowOff>
        </xdr:from>
        <xdr:to>
          <xdr:col>6</xdr:col>
          <xdr:colOff>104775</xdr:colOff>
          <xdr:row>4</xdr:row>
          <xdr:rowOff>371475</xdr:rowOff>
        </xdr:to>
        <xdr:sp macro="" textlink="">
          <xdr:nvSpPr>
            <xdr:cNvPr id="58426" name="Check Box 58" hidden="1">
              <a:extLst>
                <a:ext uri="{63B3BB69-23CF-44E3-9099-C40C66FF867C}">
                  <a14:compatExt spid="_x0000_s58426"/>
                </a:ext>
                <a:ext uri="{FF2B5EF4-FFF2-40B4-BE49-F238E27FC236}">
                  <a16:creationId xmlns:a16="http://schemas.microsoft.com/office/drawing/2014/main" id="{00000000-0008-0000-0300-00003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xdr:row>
          <xdr:rowOff>0</xdr:rowOff>
        </xdr:from>
        <xdr:to>
          <xdr:col>6</xdr:col>
          <xdr:colOff>104775</xdr:colOff>
          <xdr:row>5</xdr:row>
          <xdr:rowOff>304800</xdr:rowOff>
        </xdr:to>
        <xdr:sp macro="" textlink="">
          <xdr:nvSpPr>
            <xdr:cNvPr id="58427" name="Check Box 59" hidden="1">
              <a:extLst>
                <a:ext uri="{63B3BB69-23CF-44E3-9099-C40C66FF867C}">
                  <a14:compatExt spid="_x0000_s58427"/>
                </a:ext>
                <a:ext uri="{FF2B5EF4-FFF2-40B4-BE49-F238E27FC236}">
                  <a16:creationId xmlns:a16="http://schemas.microsoft.com/office/drawing/2014/main" id="{00000000-0008-0000-0300-00003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xdr:row>
          <xdr:rowOff>0</xdr:rowOff>
        </xdr:from>
        <xdr:to>
          <xdr:col>6</xdr:col>
          <xdr:colOff>104775</xdr:colOff>
          <xdr:row>6</xdr:row>
          <xdr:rowOff>304800</xdr:rowOff>
        </xdr:to>
        <xdr:sp macro="" textlink="">
          <xdr:nvSpPr>
            <xdr:cNvPr id="58428" name="Check Box 60" hidden="1">
              <a:extLst>
                <a:ext uri="{63B3BB69-23CF-44E3-9099-C40C66FF867C}">
                  <a14:compatExt spid="_x0000_s58428"/>
                </a:ext>
                <a:ext uri="{FF2B5EF4-FFF2-40B4-BE49-F238E27FC236}">
                  <a16:creationId xmlns:a16="http://schemas.microsoft.com/office/drawing/2014/main" id="{00000000-0008-0000-0300-00003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xdr:row>
          <xdr:rowOff>0</xdr:rowOff>
        </xdr:from>
        <xdr:to>
          <xdr:col>6</xdr:col>
          <xdr:colOff>104775</xdr:colOff>
          <xdr:row>7</xdr:row>
          <xdr:rowOff>304800</xdr:rowOff>
        </xdr:to>
        <xdr:sp macro="" textlink="">
          <xdr:nvSpPr>
            <xdr:cNvPr id="58429" name="Check Box 61" hidden="1">
              <a:extLst>
                <a:ext uri="{63B3BB69-23CF-44E3-9099-C40C66FF867C}">
                  <a14:compatExt spid="_x0000_s58429"/>
                </a:ext>
                <a:ext uri="{FF2B5EF4-FFF2-40B4-BE49-F238E27FC236}">
                  <a16:creationId xmlns:a16="http://schemas.microsoft.com/office/drawing/2014/main" id="{00000000-0008-0000-0300-00003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xdr:row>
          <xdr:rowOff>0</xdr:rowOff>
        </xdr:from>
        <xdr:to>
          <xdr:col>6</xdr:col>
          <xdr:colOff>104775</xdr:colOff>
          <xdr:row>8</xdr:row>
          <xdr:rowOff>304800</xdr:rowOff>
        </xdr:to>
        <xdr:sp macro="" textlink="">
          <xdr:nvSpPr>
            <xdr:cNvPr id="58430" name="Check Box 62" hidden="1">
              <a:extLst>
                <a:ext uri="{63B3BB69-23CF-44E3-9099-C40C66FF867C}">
                  <a14:compatExt spid="_x0000_s58430"/>
                </a:ext>
                <a:ext uri="{FF2B5EF4-FFF2-40B4-BE49-F238E27FC236}">
                  <a16:creationId xmlns:a16="http://schemas.microsoft.com/office/drawing/2014/main" id="{00000000-0008-0000-0300-00003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xdr:row>
          <xdr:rowOff>0</xdr:rowOff>
        </xdr:from>
        <xdr:to>
          <xdr:col>6</xdr:col>
          <xdr:colOff>104775</xdr:colOff>
          <xdr:row>9</xdr:row>
          <xdr:rowOff>304800</xdr:rowOff>
        </xdr:to>
        <xdr:sp macro="" textlink="">
          <xdr:nvSpPr>
            <xdr:cNvPr id="58431" name="Check Box 63" hidden="1">
              <a:extLst>
                <a:ext uri="{63B3BB69-23CF-44E3-9099-C40C66FF867C}">
                  <a14:compatExt spid="_x0000_s58431"/>
                </a:ext>
                <a:ext uri="{FF2B5EF4-FFF2-40B4-BE49-F238E27FC236}">
                  <a16:creationId xmlns:a16="http://schemas.microsoft.com/office/drawing/2014/main" id="{00000000-0008-0000-0300-00003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xdr:row>
          <xdr:rowOff>0</xdr:rowOff>
        </xdr:from>
        <xdr:to>
          <xdr:col>6</xdr:col>
          <xdr:colOff>104775</xdr:colOff>
          <xdr:row>10</xdr:row>
          <xdr:rowOff>304800</xdr:rowOff>
        </xdr:to>
        <xdr:sp macro="" textlink="">
          <xdr:nvSpPr>
            <xdr:cNvPr id="58432" name="Check Box 64" hidden="1">
              <a:extLst>
                <a:ext uri="{63B3BB69-23CF-44E3-9099-C40C66FF867C}">
                  <a14:compatExt spid="_x0000_s58432"/>
                </a:ext>
                <a:ext uri="{FF2B5EF4-FFF2-40B4-BE49-F238E27FC236}">
                  <a16:creationId xmlns:a16="http://schemas.microsoft.com/office/drawing/2014/main" id="{00000000-0008-0000-0300-00004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xdr:row>
          <xdr:rowOff>0</xdr:rowOff>
        </xdr:from>
        <xdr:to>
          <xdr:col>6</xdr:col>
          <xdr:colOff>104775</xdr:colOff>
          <xdr:row>11</xdr:row>
          <xdr:rowOff>304800</xdr:rowOff>
        </xdr:to>
        <xdr:sp macro="" textlink="">
          <xdr:nvSpPr>
            <xdr:cNvPr id="58433" name="Check Box 65" hidden="1">
              <a:extLst>
                <a:ext uri="{63B3BB69-23CF-44E3-9099-C40C66FF867C}">
                  <a14:compatExt spid="_x0000_s58433"/>
                </a:ext>
                <a:ext uri="{FF2B5EF4-FFF2-40B4-BE49-F238E27FC236}">
                  <a16:creationId xmlns:a16="http://schemas.microsoft.com/office/drawing/2014/main" id="{00000000-0008-0000-0300-00004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xdr:row>
          <xdr:rowOff>0</xdr:rowOff>
        </xdr:from>
        <xdr:to>
          <xdr:col>6</xdr:col>
          <xdr:colOff>104775</xdr:colOff>
          <xdr:row>12</xdr:row>
          <xdr:rowOff>304800</xdr:rowOff>
        </xdr:to>
        <xdr:sp macro="" textlink="">
          <xdr:nvSpPr>
            <xdr:cNvPr id="58434" name="Check Box 66" hidden="1">
              <a:extLst>
                <a:ext uri="{63B3BB69-23CF-44E3-9099-C40C66FF867C}">
                  <a14:compatExt spid="_x0000_s58434"/>
                </a:ext>
                <a:ext uri="{FF2B5EF4-FFF2-40B4-BE49-F238E27FC236}">
                  <a16:creationId xmlns:a16="http://schemas.microsoft.com/office/drawing/2014/main" id="{00000000-0008-0000-0300-00004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xdr:row>
          <xdr:rowOff>0</xdr:rowOff>
        </xdr:from>
        <xdr:to>
          <xdr:col>6</xdr:col>
          <xdr:colOff>104775</xdr:colOff>
          <xdr:row>13</xdr:row>
          <xdr:rowOff>304800</xdr:rowOff>
        </xdr:to>
        <xdr:sp macro="" textlink="">
          <xdr:nvSpPr>
            <xdr:cNvPr id="58435" name="Check Box 67" hidden="1">
              <a:extLst>
                <a:ext uri="{63B3BB69-23CF-44E3-9099-C40C66FF867C}">
                  <a14:compatExt spid="_x0000_s58435"/>
                </a:ext>
                <a:ext uri="{FF2B5EF4-FFF2-40B4-BE49-F238E27FC236}">
                  <a16:creationId xmlns:a16="http://schemas.microsoft.com/office/drawing/2014/main" id="{00000000-0008-0000-0300-00004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14</xdr:row>
          <xdr:rowOff>0</xdr:rowOff>
        </xdr:from>
        <xdr:to>
          <xdr:col>6</xdr:col>
          <xdr:colOff>104775</xdr:colOff>
          <xdr:row>14</xdr:row>
          <xdr:rowOff>304800</xdr:rowOff>
        </xdr:to>
        <xdr:sp macro="" textlink="">
          <xdr:nvSpPr>
            <xdr:cNvPr id="58436" name="Check Box 68" hidden="1">
              <a:extLst>
                <a:ext uri="{63B3BB69-23CF-44E3-9099-C40C66FF867C}">
                  <a14:compatExt spid="_x0000_s58436"/>
                </a:ext>
                <a:ext uri="{FF2B5EF4-FFF2-40B4-BE49-F238E27FC236}">
                  <a16:creationId xmlns:a16="http://schemas.microsoft.com/office/drawing/2014/main" id="{00000000-0008-0000-0300-00004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15</xdr:row>
          <xdr:rowOff>0</xdr:rowOff>
        </xdr:from>
        <xdr:to>
          <xdr:col>6</xdr:col>
          <xdr:colOff>104775</xdr:colOff>
          <xdr:row>15</xdr:row>
          <xdr:rowOff>304800</xdr:rowOff>
        </xdr:to>
        <xdr:sp macro="" textlink="">
          <xdr:nvSpPr>
            <xdr:cNvPr id="58437" name="Check Box 69" hidden="1">
              <a:extLst>
                <a:ext uri="{63B3BB69-23CF-44E3-9099-C40C66FF867C}">
                  <a14:compatExt spid="_x0000_s58437"/>
                </a:ext>
                <a:ext uri="{FF2B5EF4-FFF2-40B4-BE49-F238E27FC236}">
                  <a16:creationId xmlns:a16="http://schemas.microsoft.com/office/drawing/2014/main" id="{00000000-0008-0000-0300-00004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17</xdr:row>
          <xdr:rowOff>0</xdr:rowOff>
        </xdr:from>
        <xdr:to>
          <xdr:col>6</xdr:col>
          <xdr:colOff>104775</xdr:colOff>
          <xdr:row>17</xdr:row>
          <xdr:rowOff>304800</xdr:rowOff>
        </xdr:to>
        <xdr:sp macro="" textlink="">
          <xdr:nvSpPr>
            <xdr:cNvPr id="58438" name="Check Box 70" hidden="1">
              <a:extLst>
                <a:ext uri="{63B3BB69-23CF-44E3-9099-C40C66FF867C}">
                  <a14:compatExt spid="_x0000_s58438"/>
                </a:ext>
                <a:ext uri="{FF2B5EF4-FFF2-40B4-BE49-F238E27FC236}">
                  <a16:creationId xmlns:a16="http://schemas.microsoft.com/office/drawing/2014/main" id="{00000000-0008-0000-0300-00004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18</xdr:row>
          <xdr:rowOff>0</xdr:rowOff>
        </xdr:from>
        <xdr:to>
          <xdr:col>6</xdr:col>
          <xdr:colOff>104775</xdr:colOff>
          <xdr:row>18</xdr:row>
          <xdr:rowOff>304800</xdr:rowOff>
        </xdr:to>
        <xdr:sp macro="" textlink="">
          <xdr:nvSpPr>
            <xdr:cNvPr id="58439" name="Check Box 71" hidden="1">
              <a:extLst>
                <a:ext uri="{63B3BB69-23CF-44E3-9099-C40C66FF867C}">
                  <a14:compatExt spid="_x0000_s58439"/>
                </a:ext>
                <a:ext uri="{FF2B5EF4-FFF2-40B4-BE49-F238E27FC236}">
                  <a16:creationId xmlns:a16="http://schemas.microsoft.com/office/drawing/2014/main" id="{00000000-0008-0000-0300-00004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19</xdr:row>
          <xdr:rowOff>0</xdr:rowOff>
        </xdr:from>
        <xdr:to>
          <xdr:col>6</xdr:col>
          <xdr:colOff>104775</xdr:colOff>
          <xdr:row>19</xdr:row>
          <xdr:rowOff>304800</xdr:rowOff>
        </xdr:to>
        <xdr:sp macro="" textlink="">
          <xdr:nvSpPr>
            <xdr:cNvPr id="58440" name="Check Box 72" hidden="1">
              <a:extLst>
                <a:ext uri="{63B3BB69-23CF-44E3-9099-C40C66FF867C}">
                  <a14:compatExt spid="_x0000_s58440"/>
                </a:ext>
                <a:ext uri="{FF2B5EF4-FFF2-40B4-BE49-F238E27FC236}">
                  <a16:creationId xmlns:a16="http://schemas.microsoft.com/office/drawing/2014/main" id="{00000000-0008-0000-0300-00004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20</xdr:row>
          <xdr:rowOff>0</xdr:rowOff>
        </xdr:from>
        <xdr:to>
          <xdr:col>6</xdr:col>
          <xdr:colOff>104775</xdr:colOff>
          <xdr:row>20</xdr:row>
          <xdr:rowOff>304800</xdr:rowOff>
        </xdr:to>
        <xdr:sp macro="" textlink="">
          <xdr:nvSpPr>
            <xdr:cNvPr id="58441" name="Check Box 73" hidden="1">
              <a:extLst>
                <a:ext uri="{63B3BB69-23CF-44E3-9099-C40C66FF867C}">
                  <a14:compatExt spid="_x0000_s58441"/>
                </a:ext>
                <a:ext uri="{FF2B5EF4-FFF2-40B4-BE49-F238E27FC236}">
                  <a16:creationId xmlns:a16="http://schemas.microsoft.com/office/drawing/2014/main" id="{00000000-0008-0000-0300-00004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21</xdr:row>
          <xdr:rowOff>0</xdr:rowOff>
        </xdr:from>
        <xdr:to>
          <xdr:col>6</xdr:col>
          <xdr:colOff>104775</xdr:colOff>
          <xdr:row>21</xdr:row>
          <xdr:rowOff>304800</xdr:rowOff>
        </xdr:to>
        <xdr:sp macro="" textlink="">
          <xdr:nvSpPr>
            <xdr:cNvPr id="58442" name="Check Box 74" hidden="1">
              <a:extLst>
                <a:ext uri="{63B3BB69-23CF-44E3-9099-C40C66FF867C}">
                  <a14:compatExt spid="_x0000_s58442"/>
                </a:ext>
                <a:ext uri="{FF2B5EF4-FFF2-40B4-BE49-F238E27FC236}">
                  <a16:creationId xmlns:a16="http://schemas.microsoft.com/office/drawing/2014/main" id="{00000000-0008-0000-0300-00004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22</xdr:row>
          <xdr:rowOff>0</xdr:rowOff>
        </xdr:from>
        <xdr:to>
          <xdr:col>6</xdr:col>
          <xdr:colOff>104775</xdr:colOff>
          <xdr:row>22</xdr:row>
          <xdr:rowOff>304800</xdr:rowOff>
        </xdr:to>
        <xdr:sp macro="" textlink="">
          <xdr:nvSpPr>
            <xdr:cNvPr id="58443" name="Check Box 75" hidden="1">
              <a:extLst>
                <a:ext uri="{63B3BB69-23CF-44E3-9099-C40C66FF867C}">
                  <a14:compatExt spid="_x0000_s58443"/>
                </a:ext>
                <a:ext uri="{FF2B5EF4-FFF2-40B4-BE49-F238E27FC236}">
                  <a16:creationId xmlns:a16="http://schemas.microsoft.com/office/drawing/2014/main" id="{00000000-0008-0000-0300-00004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16</xdr:row>
          <xdr:rowOff>0</xdr:rowOff>
        </xdr:from>
        <xdr:to>
          <xdr:col>6</xdr:col>
          <xdr:colOff>104775</xdr:colOff>
          <xdr:row>16</xdr:row>
          <xdr:rowOff>304800</xdr:rowOff>
        </xdr:to>
        <xdr:sp macro="" textlink="">
          <xdr:nvSpPr>
            <xdr:cNvPr id="58444" name="Check Box 76" hidden="1">
              <a:extLst>
                <a:ext uri="{63B3BB69-23CF-44E3-9099-C40C66FF867C}">
                  <a14:compatExt spid="_x0000_s58444"/>
                </a:ext>
                <a:ext uri="{FF2B5EF4-FFF2-40B4-BE49-F238E27FC236}">
                  <a16:creationId xmlns:a16="http://schemas.microsoft.com/office/drawing/2014/main" id="{00000000-0008-0000-0300-00004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40</xdr:col>
      <xdr:colOff>96860</xdr:colOff>
      <xdr:row>3</xdr:row>
      <xdr:rowOff>246426</xdr:rowOff>
    </xdr:from>
    <xdr:to>
      <xdr:col>59</xdr:col>
      <xdr:colOff>66675</xdr:colOff>
      <xdr:row>4</xdr:row>
      <xdr:rowOff>297650</xdr:rowOff>
    </xdr:to>
    <xdr:sp macro="" textlink="">
      <xdr:nvSpPr>
        <xdr:cNvPr id="2" name="テキスト ボックス 1">
          <a:extLst>
            <a:ext uri="{FF2B5EF4-FFF2-40B4-BE49-F238E27FC236}">
              <a16:creationId xmlns:a16="http://schemas.microsoft.com/office/drawing/2014/main" id="{F5EE6F33-2328-4DF5-A603-726060E934DC}"/>
            </a:ext>
          </a:extLst>
        </xdr:cNvPr>
        <xdr:cNvSpPr txBox="1"/>
      </xdr:nvSpPr>
      <xdr:spPr>
        <a:xfrm>
          <a:off x="6250010" y="865551"/>
          <a:ext cx="2865415" cy="508424"/>
        </a:xfrm>
        <a:prstGeom prst="rect">
          <a:avLst/>
        </a:prstGeom>
        <a:solidFill>
          <a:srgbClr val="F9D6D5"/>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ja-JP" altLang="en-US" sz="1100" b="1"/>
            <a:t>←農業経営診断システムを利用する場合は、</a:t>
          </a:r>
          <a:endParaRPr kumimoji="1" lang="en-US" altLang="ja-JP" sz="1100" b="1"/>
        </a:p>
        <a:p>
          <a:r>
            <a:rPr kumimoji="1" lang="ja-JP" altLang="en-US" sz="1100" b="1"/>
            <a:t>　システム上の「相談番号」を記載</a:t>
          </a:r>
          <a:endParaRPr kumimoji="1" lang="en-US" altLang="ja-JP"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11202</xdr:colOff>
      <xdr:row>29</xdr:row>
      <xdr:rowOff>101276</xdr:rowOff>
    </xdr:from>
    <xdr:to>
      <xdr:col>44</xdr:col>
      <xdr:colOff>89648</xdr:colOff>
      <xdr:row>33</xdr:row>
      <xdr:rowOff>56029</xdr:rowOff>
    </xdr:to>
    <xdr:sp macro="" textlink="">
      <xdr:nvSpPr>
        <xdr:cNvPr id="2" name="吹き出し: 四角形 1">
          <a:extLst>
            <a:ext uri="{FF2B5EF4-FFF2-40B4-BE49-F238E27FC236}">
              <a16:creationId xmlns:a16="http://schemas.microsoft.com/office/drawing/2014/main" id="{21F1554A-85E9-412C-93B3-31F4F13B78F6}"/>
            </a:ext>
          </a:extLst>
        </xdr:cNvPr>
        <xdr:cNvSpPr/>
      </xdr:nvSpPr>
      <xdr:spPr>
        <a:xfrm>
          <a:off x="18932615" y="4959026"/>
          <a:ext cx="9865383" cy="602453"/>
        </a:xfrm>
        <a:prstGeom prst="wedgeRectCallout">
          <a:avLst>
            <a:gd name="adj1" fmla="val -59878"/>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売上高（うち価値創出の取組による）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28</xdr:col>
      <xdr:colOff>65550</xdr:colOff>
      <xdr:row>72</xdr:row>
      <xdr:rowOff>68961</xdr:rowOff>
    </xdr:from>
    <xdr:to>
      <xdr:col>45</xdr:col>
      <xdr:colOff>206468</xdr:colOff>
      <xdr:row>74</xdr:row>
      <xdr:rowOff>150439</xdr:rowOff>
    </xdr:to>
    <xdr:sp macro="" textlink="">
      <xdr:nvSpPr>
        <xdr:cNvPr id="3" name="吹き出し: 四角形 2">
          <a:extLst>
            <a:ext uri="{FF2B5EF4-FFF2-40B4-BE49-F238E27FC236}">
              <a16:creationId xmlns:a16="http://schemas.microsoft.com/office/drawing/2014/main" id="{08115B9E-6FC6-4F59-BAC8-0C8F51139339}"/>
            </a:ext>
          </a:extLst>
        </xdr:cNvPr>
        <xdr:cNvSpPr/>
      </xdr:nvSpPr>
      <xdr:spPr>
        <a:xfrm>
          <a:off x="18334500" y="11889486"/>
          <a:ext cx="11232781" cy="405328"/>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次回の課題</a:t>
          </a:r>
          <a:r>
            <a:rPr kumimoji="1" lang="en-US" altLang="ja-JP" sz="1100"/>
            <a:t>】</a:t>
          </a:r>
        </a:p>
        <a:p>
          <a:pPr algn="l"/>
          <a:r>
            <a:rPr kumimoji="1" lang="ja-JP" altLang="en-US" sz="1100"/>
            <a:t>・支援の結果で明らかになった、次回の支援で解決すべき課題</a:t>
          </a:r>
          <a:endParaRPr kumimoji="1" lang="en-US" altLang="ja-JP" sz="1100"/>
        </a:p>
      </xdr:txBody>
    </xdr:sp>
    <xdr:clientData/>
  </xdr:twoCellAnchor>
  <xdr:twoCellAnchor>
    <xdr:from>
      <xdr:col>28</xdr:col>
      <xdr:colOff>74035</xdr:colOff>
      <xdr:row>69</xdr:row>
      <xdr:rowOff>610898</xdr:rowOff>
    </xdr:from>
    <xdr:to>
      <xdr:col>45</xdr:col>
      <xdr:colOff>207818</xdr:colOff>
      <xdr:row>72</xdr:row>
      <xdr:rowOff>47523</xdr:rowOff>
    </xdr:to>
    <xdr:sp macro="" textlink="">
      <xdr:nvSpPr>
        <xdr:cNvPr id="4" name="吹き出し: 四角形 3">
          <a:extLst>
            <a:ext uri="{FF2B5EF4-FFF2-40B4-BE49-F238E27FC236}">
              <a16:creationId xmlns:a16="http://schemas.microsoft.com/office/drawing/2014/main" id="{B681D7D1-E980-4D2A-B3F1-CB91454A7D5C}"/>
            </a:ext>
          </a:extLst>
        </xdr:cNvPr>
        <xdr:cNvSpPr/>
      </xdr:nvSpPr>
      <xdr:spPr>
        <a:xfrm>
          <a:off x="18342985" y="11497973"/>
          <a:ext cx="11225646" cy="370075"/>
        </a:xfrm>
        <a:prstGeom prst="wedgeRectCallout">
          <a:avLst>
            <a:gd name="adj1" fmla="val -56306"/>
            <a:gd name="adj2" fmla="val 2158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（４）支援内容　</a:t>
          </a:r>
          <a:endParaRPr kumimoji="1" lang="en-US" altLang="ja-JP" sz="1100" u="sng"/>
        </a:p>
        <a:p>
          <a:pPr algn="l"/>
          <a:r>
            <a:rPr kumimoji="1" lang="ja-JP" altLang="en-US" sz="1100"/>
            <a:t>・実績を記入してください</a:t>
          </a:r>
          <a:endParaRPr kumimoji="1" lang="en-US" altLang="ja-JP" sz="1100"/>
        </a:p>
        <a:p>
          <a:pPr algn="l"/>
          <a:r>
            <a:rPr kumimoji="1" lang="ja-JP" altLang="en-US" sz="1100"/>
            <a:t>・必要に応じて行を増やしてください。</a:t>
          </a:r>
          <a:endParaRPr kumimoji="1" lang="en-US" altLang="ja-JP" sz="1100"/>
        </a:p>
      </xdr:txBody>
    </xdr:sp>
    <xdr:clientData/>
  </xdr:twoCellAnchor>
  <xdr:twoCellAnchor>
    <xdr:from>
      <xdr:col>28</xdr:col>
      <xdr:colOff>86924</xdr:colOff>
      <xdr:row>86</xdr:row>
      <xdr:rowOff>94409</xdr:rowOff>
    </xdr:from>
    <xdr:to>
      <xdr:col>46</xdr:col>
      <xdr:colOff>105136</xdr:colOff>
      <xdr:row>88</xdr:row>
      <xdr:rowOff>237183</xdr:rowOff>
    </xdr:to>
    <xdr:sp macro="" textlink="">
      <xdr:nvSpPr>
        <xdr:cNvPr id="5" name="吹き出し: 四角形 4">
          <a:extLst>
            <a:ext uri="{FF2B5EF4-FFF2-40B4-BE49-F238E27FC236}">
              <a16:creationId xmlns:a16="http://schemas.microsoft.com/office/drawing/2014/main" id="{8AA32F09-5C2F-4AD2-A1D4-E82485A84E80}"/>
            </a:ext>
          </a:extLst>
        </xdr:cNvPr>
        <xdr:cNvSpPr/>
      </xdr:nvSpPr>
      <xdr:spPr>
        <a:xfrm>
          <a:off x="18355874" y="14181884"/>
          <a:ext cx="11762537" cy="390424"/>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３　経営戦略の概要</a:t>
          </a:r>
        </a:p>
        <a:p>
          <a:pPr algn="l"/>
          <a:r>
            <a:rPr kumimoji="1" lang="ja-JP" altLang="en-US" sz="1100">
              <a:solidFill>
                <a:schemeClr val="dk1"/>
              </a:solidFill>
              <a:effectLst/>
              <a:latin typeface="+mn-lt"/>
              <a:ea typeface="+mn-ea"/>
              <a:cs typeface="+mn-cs"/>
            </a:rPr>
            <a:t>①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を作成する</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②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から、このシートに自動入力されます</a:t>
          </a:r>
          <a:endParaRPr kumimoji="1" lang="en-US" altLang="ja-JP" sz="1100">
            <a:solidFill>
              <a:schemeClr val="dk1"/>
            </a:solidFill>
            <a:effectLst/>
            <a:latin typeface="+mn-lt"/>
            <a:ea typeface="+mn-ea"/>
            <a:cs typeface="+mn-cs"/>
          </a:endParaRPr>
        </a:p>
      </xdr:txBody>
    </xdr:sp>
    <xdr:clientData/>
  </xdr:twoCellAnchor>
  <xdr:twoCellAnchor>
    <xdr:from>
      <xdr:col>28</xdr:col>
      <xdr:colOff>98130</xdr:colOff>
      <xdr:row>93</xdr:row>
      <xdr:rowOff>236342</xdr:rowOff>
    </xdr:from>
    <xdr:to>
      <xdr:col>46</xdr:col>
      <xdr:colOff>192543</xdr:colOff>
      <xdr:row>99</xdr:row>
      <xdr:rowOff>173537</xdr:rowOff>
    </xdr:to>
    <xdr:sp macro="" textlink="">
      <xdr:nvSpPr>
        <xdr:cNvPr id="6" name="吹き出し: 四角形 5">
          <a:extLst>
            <a:ext uri="{FF2B5EF4-FFF2-40B4-BE49-F238E27FC236}">
              <a16:creationId xmlns:a16="http://schemas.microsoft.com/office/drawing/2014/main" id="{3D3C22D3-1FA6-4003-816D-C3C497B7674D}"/>
            </a:ext>
          </a:extLst>
        </xdr:cNvPr>
        <xdr:cNvSpPr/>
      </xdr:nvSpPr>
      <xdr:spPr>
        <a:xfrm>
          <a:off x="18367080" y="15381092"/>
          <a:ext cx="11838738" cy="975420"/>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　経営改善状況</a:t>
          </a:r>
          <a:endParaRPr kumimoji="1" lang="en-US" altLang="ja-JP" sz="1100" u="sng"/>
        </a:p>
        <a:p>
          <a:pPr algn="l"/>
          <a:r>
            <a:rPr kumimoji="1" lang="ja-JP" altLang="en-US" sz="1100">
              <a:solidFill>
                <a:schemeClr val="dk1"/>
              </a:solidFill>
              <a:effectLst/>
              <a:latin typeface="+mn-lt"/>
              <a:ea typeface="+mn-ea"/>
              <a:cs typeface="+mn-cs"/>
            </a:rPr>
            <a:t>①</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en-US"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を作成する</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②</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a:t>
          </a:r>
          <a:r>
            <a:rPr kumimoji="1" lang="ja-JP" altLang="ja-JP" sz="1100">
              <a:solidFill>
                <a:schemeClr val="dk1"/>
              </a:solidFill>
              <a:effectLst/>
              <a:latin typeface="+mn-lt"/>
              <a:ea typeface="+mn-ea"/>
              <a:cs typeface="+mn-cs"/>
            </a:rPr>
            <a:t>、このシートに</a:t>
          </a:r>
          <a:r>
            <a:rPr kumimoji="1" lang="ja-JP" altLang="en-US" sz="1100">
              <a:solidFill>
                <a:schemeClr val="dk1"/>
              </a:solidFill>
              <a:effectLst/>
              <a:latin typeface="+mn-lt"/>
              <a:ea typeface="+mn-ea"/>
              <a:cs typeface="+mn-cs"/>
            </a:rPr>
            <a:t>自動入力されます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③</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の「経営改善状況の総括」「経営戦略の実行状況」「見直し方針」をふまえ、このシートの「戦略の実行状況・改善状況の総括等」を記入してください</a:t>
          </a:r>
          <a:endParaRPr kumimoji="1" lang="en-US" altLang="ja-JP" sz="1100"/>
        </a:p>
      </xdr:txBody>
    </xdr:sp>
    <xdr:clientData/>
  </xdr:twoCellAnchor>
  <xdr:twoCellAnchor>
    <xdr:from>
      <xdr:col>27</xdr:col>
      <xdr:colOff>139948</xdr:colOff>
      <xdr:row>0</xdr:row>
      <xdr:rowOff>0</xdr:rowOff>
    </xdr:from>
    <xdr:to>
      <xdr:col>51</xdr:col>
      <xdr:colOff>165028</xdr:colOff>
      <xdr:row>11</xdr:row>
      <xdr:rowOff>91991</xdr:rowOff>
    </xdr:to>
    <xdr:sp macro="" textlink="">
      <xdr:nvSpPr>
        <xdr:cNvPr id="7" name="正方形/長方形 6">
          <a:extLst>
            <a:ext uri="{FF2B5EF4-FFF2-40B4-BE49-F238E27FC236}">
              <a16:creationId xmlns:a16="http://schemas.microsoft.com/office/drawing/2014/main" id="{CB77EAF4-C7E0-4745-995E-ABAB61E475A1}"/>
            </a:ext>
          </a:extLst>
        </xdr:cNvPr>
        <xdr:cNvSpPr/>
      </xdr:nvSpPr>
      <xdr:spPr>
        <a:xfrm>
          <a:off x="17756436" y="0"/>
          <a:ext cx="15684180" cy="18731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〇提出対象者</a:t>
          </a:r>
          <a:endParaRPr kumimoji="1" lang="en-US" altLang="ja-JP" sz="1100"/>
        </a:p>
        <a:p>
          <a:pPr algn="l"/>
          <a:r>
            <a:rPr kumimoji="1" lang="ja-JP" altLang="en-US" sz="1100"/>
            <a:t>　新潟県農業経営・就農支援センター（地域資源活用・地域連携サポート担当）の</a:t>
          </a:r>
          <a:endParaRPr kumimoji="1" lang="en-US" altLang="ja-JP" sz="1100"/>
        </a:p>
        <a:p>
          <a:pPr algn="l"/>
          <a:r>
            <a:rPr kumimoji="1" lang="ja-JP" altLang="en-US" sz="1100"/>
            <a:t>プランナー派遣支援を希望する者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①申請時</a:t>
          </a:r>
          <a:endParaRPr kumimoji="1" lang="en-US" altLang="ja-JP" sz="1100"/>
        </a:p>
        <a:p>
          <a:pPr algn="l"/>
          <a:r>
            <a:rPr kumimoji="1" lang="ja-JP" altLang="en-US" sz="1100"/>
            <a:t>　②支援年度末まで</a:t>
          </a:r>
          <a:endParaRPr kumimoji="1" lang="en-US" altLang="ja-JP" sz="1100"/>
        </a:p>
        <a:p>
          <a:pPr algn="l"/>
          <a:endParaRPr kumimoji="1" lang="en-US" altLang="ja-JP" sz="1100"/>
        </a:p>
        <a:p>
          <a:pPr algn="l"/>
          <a:r>
            <a:rPr kumimoji="1" lang="ja-JP" altLang="en-US" sz="1100"/>
            <a:t>〇添付資料</a:t>
          </a:r>
          <a:endParaRPr kumimoji="1" lang="en-US" altLang="ja-JP" sz="1100"/>
        </a:p>
        <a:p>
          <a:pPr algn="l"/>
          <a:r>
            <a:rPr kumimoji="1" lang="ja-JP" altLang="en-US" sz="1100"/>
            <a:t>　過去３か年分の決算書</a:t>
          </a:r>
          <a:endParaRPr kumimoji="1" lang="en-US" altLang="ja-JP" sz="1100"/>
        </a:p>
        <a:p>
          <a:pPr algn="l"/>
          <a:endParaRPr kumimoji="1" lang="en-US" altLang="ja-JP" sz="1100"/>
        </a:p>
      </xdr:txBody>
    </xdr:sp>
    <xdr:clientData/>
  </xdr:twoCellAnchor>
  <xdr:twoCellAnchor>
    <xdr:from>
      <xdr:col>27</xdr:col>
      <xdr:colOff>143307</xdr:colOff>
      <xdr:row>11</xdr:row>
      <xdr:rowOff>180260</xdr:rowOff>
    </xdr:from>
    <xdr:to>
      <xdr:col>51</xdr:col>
      <xdr:colOff>163625</xdr:colOff>
      <xdr:row>24</xdr:row>
      <xdr:rowOff>76200</xdr:rowOff>
    </xdr:to>
    <xdr:sp macro="" textlink="">
      <xdr:nvSpPr>
        <xdr:cNvPr id="8" name="正方形/長方形 7">
          <a:extLst>
            <a:ext uri="{FF2B5EF4-FFF2-40B4-BE49-F238E27FC236}">
              <a16:creationId xmlns:a16="http://schemas.microsoft.com/office/drawing/2014/main" id="{F401B00F-67E3-488A-8D91-77F9478A672B}"/>
            </a:ext>
          </a:extLst>
        </xdr:cNvPr>
        <xdr:cNvSpPr/>
      </xdr:nvSpPr>
      <xdr:spPr>
        <a:xfrm>
          <a:off x="7001307" y="2285285"/>
          <a:ext cx="6402068" cy="237244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様式の書き方</a:t>
          </a:r>
          <a:r>
            <a:rPr kumimoji="1" lang="en-US" altLang="ja-JP" sz="1100"/>
            <a:t>】</a:t>
          </a:r>
        </a:p>
        <a:p>
          <a:pPr algn="l"/>
          <a:r>
            <a:rPr kumimoji="1" lang="ja-JP" altLang="en-US" sz="1100"/>
            <a:t>①申請時　</a:t>
          </a:r>
          <a:endParaRPr kumimoji="1" lang="en-US" altLang="ja-JP" sz="1100"/>
        </a:p>
        <a:p>
          <a:r>
            <a:rPr kumimoji="1" lang="ja-JP" altLang="ja-JP" sz="1100">
              <a:solidFill>
                <a:schemeClr val="dk1"/>
              </a:solidFill>
              <a:effectLst/>
              <a:latin typeface="+mn-lt"/>
              <a:ea typeface="+mn-ea"/>
              <a:cs typeface="+mn-cs"/>
            </a:rPr>
            <a:t>　記入項目：１ 事業者概要　（１） 個人又は法人概要</a:t>
          </a:r>
          <a:r>
            <a:rPr kumimoji="1" lang="ja-JP" altLang="ja-JP" sz="1100" baseline="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経営規模、経営指標（決算情報）</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経営分析値は任意</a:t>
          </a:r>
          <a:endParaRPr lang="ja-JP" altLang="ja-JP">
            <a:effectLst/>
          </a:endParaRPr>
        </a:p>
        <a:p>
          <a:r>
            <a:rPr kumimoji="1" lang="ja-JP" altLang="ja-JP" sz="1100">
              <a:solidFill>
                <a:schemeClr val="dk1"/>
              </a:solidFill>
              <a:effectLst/>
              <a:latin typeface="+mn-lt"/>
              <a:ea typeface="+mn-ea"/>
              <a:cs typeface="+mn-cs"/>
            </a:rPr>
            <a:t>　　　　　　　　２ 取組概要 　　（１）</a:t>
          </a:r>
          <a:r>
            <a:rPr kumimoji="1" lang="ja-JP" altLang="ja-JP"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支援シート提出時の現況</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a:t>
          </a:r>
          <a:r>
            <a:rPr kumimoji="1" lang="ja-JP" altLang="en-US" sz="1100">
              <a:solidFill>
                <a:schemeClr val="dk1"/>
              </a:solidFill>
              <a:effectLst/>
              <a:latin typeface="+mn-lt"/>
              <a:ea typeface="+mn-ea"/>
              <a:cs typeface="+mn-cs"/>
            </a:rPr>
            <a:t>今後の取り組み計画</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（３） 支援体制</a:t>
          </a:r>
          <a:endParaRPr lang="ja-JP" altLang="ja-JP">
            <a:effectLst/>
          </a:endParaRPr>
        </a:p>
        <a:p>
          <a:pPr algn="l"/>
          <a:endParaRPr kumimoji="1" lang="en-US" altLang="ja-JP" sz="1100"/>
        </a:p>
        <a:p>
          <a:pPr algn="l"/>
          <a:r>
            <a:rPr kumimoji="1" lang="ja-JP" altLang="en-US" sz="1100"/>
            <a:t>②支援年度末まで　</a:t>
          </a:r>
          <a:r>
            <a:rPr kumimoji="1" lang="en-US" altLang="ja-JP" sz="1100">
              <a:solidFill>
                <a:schemeClr val="dk1"/>
              </a:solidFill>
              <a:effectLst/>
              <a:latin typeface="+mn-lt"/>
              <a:ea typeface="+mn-ea"/>
              <a:cs typeface="+mn-cs"/>
            </a:rPr>
            <a:t>※</a:t>
          </a:r>
          <a:r>
            <a:rPr kumimoji="1" lang="ja-JP" altLang="ja-JP" sz="1100">
              <a:solidFill>
                <a:srgbClr val="FC7A04"/>
              </a:solidFill>
              <a:effectLst/>
              <a:latin typeface="+mn-lt"/>
              <a:ea typeface="+mn-ea"/>
              <a:cs typeface="+mn-cs"/>
            </a:rPr>
            <a:t>［橙色］</a:t>
          </a:r>
          <a:r>
            <a:rPr kumimoji="1" lang="ja-JP" altLang="ja-JP" sz="1100">
              <a:solidFill>
                <a:schemeClr val="dk1"/>
              </a:solidFill>
              <a:effectLst/>
              <a:latin typeface="+mn-lt"/>
              <a:ea typeface="+mn-ea"/>
              <a:cs typeface="+mn-cs"/>
            </a:rPr>
            <a:t>の項目</a:t>
          </a:r>
          <a:endParaRPr kumimoji="1" lang="en-US" altLang="ja-JP" sz="1100"/>
        </a:p>
        <a:p>
          <a:pPr eaLnBrk="1" fontAlgn="auto" latinLnBrk="0" hangingPunct="1"/>
          <a:r>
            <a:rPr kumimoji="1" lang="ja-JP" altLang="ja-JP" sz="1100">
              <a:solidFill>
                <a:schemeClr val="dk1"/>
              </a:solidFill>
              <a:effectLst/>
              <a:latin typeface="+mn-lt"/>
              <a:ea typeface="+mn-ea"/>
              <a:cs typeface="+mn-cs"/>
            </a:rPr>
            <a:t>　記入項目：２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取組概要　　　　 　（４）支援内容　　　　　　　　　　　</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３ 経営戦略の概要　（１） 経営改善等の目標</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経営課題・改善方針等</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lang="ja-JP" altLang="ja-JP">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39951</xdr:colOff>
      <xdr:row>79</xdr:row>
      <xdr:rowOff>177145</xdr:rowOff>
    </xdr:from>
    <xdr:to>
      <xdr:col>44</xdr:col>
      <xdr:colOff>115311</xdr:colOff>
      <xdr:row>82</xdr:row>
      <xdr:rowOff>12848</xdr:rowOff>
    </xdr:to>
    <xdr:sp macro="" textlink="">
      <xdr:nvSpPr>
        <xdr:cNvPr id="2" name="吹き出し: 四角形 1">
          <a:extLst>
            <a:ext uri="{FF2B5EF4-FFF2-40B4-BE49-F238E27FC236}">
              <a16:creationId xmlns:a16="http://schemas.microsoft.com/office/drawing/2014/main" id="{8F5A99C5-E36B-4BFC-B364-FA8A6517B66A}"/>
            </a:ext>
          </a:extLst>
        </xdr:cNvPr>
        <xdr:cNvSpPr/>
      </xdr:nvSpPr>
      <xdr:spPr>
        <a:xfrm>
          <a:off x="18308901" y="13116857"/>
          <a:ext cx="10514760" cy="335766"/>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次回の課題</a:t>
          </a:r>
          <a:r>
            <a:rPr kumimoji="1" lang="en-US" altLang="ja-JP" sz="1100"/>
            <a:t>】</a:t>
          </a:r>
        </a:p>
        <a:p>
          <a:pPr algn="l"/>
          <a:r>
            <a:rPr kumimoji="1" lang="ja-JP" altLang="en-US" sz="1100"/>
            <a:t>・支援の結果で明らかになった、次回の支援で解決すべき課題</a:t>
          </a:r>
          <a:endParaRPr kumimoji="1" lang="en-US" altLang="ja-JP" sz="1100"/>
        </a:p>
      </xdr:txBody>
    </xdr:sp>
    <xdr:clientData/>
  </xdr:twoCellAnchor>
  <xdr:twoCellAnchor>
    <xdr:from>
      <xdr:col>28</xdr:col>
      <xdr:colOff>209550</xdr:colOff>
      <xdr:row>29</xdr:row>
      <xdr:rowOff>95250</xdr:rowOff>
    </xdr:from>
    <xdr:to>
      <xdr:col>44</xdr:col>
      <xdr:colOff>59395</xdr:colOff>
      <xdr:row>33</xdr:row>
      <xdr:rowOff>88103</xdr:rowOff>
    </xdr:to>
    <xdr:sp macro="" textlink="">
      <xdr:nvSpPr>
        <xdr:cNvPr id="3" name="吹き出し: 四角形 2">
          <a:extLst>
            <a:ext uri="{FF2B5EF4-FFF2-40B4-BE49-F238E27FC236}">
              <a16:creationId xmlns:a16="http://schemas.microsoft.com/office/drawing/2014/main" id="{7F6ED329-ED43-4AF8-9EA0-5600B305A003}"/>
            </a:ext>
          </a:extLst>
        </xdr:cNvPr>
        <xdr:cNvSpPr/>
      </xdr:nvSpPr>
      <xdr:spPr>
        <a:xfrm>
          <a:off x="18478500" y="4953000"/>
          <a:ext cx="10289245" cy="640553"/>
        </a:xfrm>
        <a:prstGeom prst="wedgeRectCallout">
          <a:avLst>
            <a:gd name="adj1" fmla="val -59878"/>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売上高（うち価値創出の取組による）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27</xdr:col>
      <xdr:colOff>115702</xdr:colOff>
      <xdr:row>0</xdr:row>
      <xdr:rowOff>28575</xdr:rowOff>
    </xdr:from>
    <xdr:to>
      <xdr:col>51</xdr:col>
      <xdr:colOff>140782</xdr:colOff>
      <xdr:row>11</xdr:row>
      <xdr:rowOff>34637</xdr:rowOff>
    </xdr:to>
    <xdr:sp macro="" textlink="">
      <xdr:nvSpPr>
        <xdr:cNvPr id="4" name="正方形/長方形 3">
          <a:extLst>
            <a:ext uri="{FF2B5EF4-FFF2-40B4-BE49-F238E27FC236}">
              <a16:creationId xmlns:a16="http://schemas.microsoft.com/office/drawing/2014/main" id="{A60F2C53-2B23-4C61-939A-1770B9F1374A}"/>
            </a:ext>
          </a:extLst>
        </xdr:cNvPr>
        <xdr:cNvSpPr/>
      </xdr:nvSpPr>
      <xdr:spPr>
        <a:xfrm>
          <a:off x="7042975" y="28575"/>
          <a:ext cx="6484762" cy="2136198"/>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〇提出対象者</a:t>
          </a:r>
          <a:endParaRPr kumimoji="1" lang="en-US" altLang="ja-JP" sz="1100"/>
        </a:p>
        <a:p>
          <a:pPr algn="l"/>
          <a:r>
            <a:rPr kumimoji="1" lang="ja-JP" altLang="en-US" sz="1100"/>
            <a:t>　新潟県農業経営・就農支援センター（地域資源活用・地域連携サポート担当）の</a:t>
          </a:r>
          <a:endParaRPr kumimoji="1" lang="en-US" altLang="ja-JP" sz="1100"/>
        </a:p>
        <a:p>
          <a:pPr algn="l"/>
          <a:r>
            <a:rPr kumimoji="1" lang="ja-JP" altLang="en-US" sz="1100"/>
            <a:t>プランナー派遣支援を希望する者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①申請時</a:t>
          </a:r>
          <a:endParaRPr kumimoji="1" lang="en-US" altLang="ja-JP" sz="1100"/>
        </a:p>
        <a:p>
          <a:pPr algn="l"/>
          <a:r>
            <a:rPr kumimoji="1" lang="ja-JP" altLang="en-US" sz="1100"/>
            <a:t>　②支援年度末まで</a:t>
          </a:r>
          <a:endParaRPr kumimoji="1" lang="en-US" altLang="ja-JP" sz="1100"/>
        </a:p>
        <a:p>
          <a:pPr algn="l"/>
          <a:endParaRPr kumimoji="1" lang="en-US" altLang="ja-JP" sz="1100"/>
        </a:p>
        <a:p>
          <a:pPr algn="l"/>
          <a:r>
            <a:rPr kumimoji="1" lang="ja-JP" altLang="en-US" sz="1100"/>
            <a:t>〇添付資料</a:t>
          </a:r>
          <a:endParaRPr kumimoji="1" lang="en-US" altLang="ja-JP" sz="1100"/>
        </a:p>
        <a:p>
          <a:pPr algn="l"/>
          <a:r>
            <a:rPr kumimoji="1" lang="ja-JP" altLang="en-US" sz="1100"/>
            <a:t>　過去３か年分の決算書</a:t>
          </a:r>
          <a:endParaRPr kumimoji="1" lang="en-US" altLang="ja-JP" sz="1100"/>
        </a:p>
        <a:p>
          <a:pPr algn="l"/>
          <a:endParaRPr kumimoji="1" lang="en-US" altLang="ja-JP" sz="1100"/>
        </a:p>
      </xdr:txBody>
    </xdr:sp>
    <xdr:clientData/>
  </xdr:twoCellAnchor>
  <xdr:twoCellAnchor>
    <xdr:from>
      <xdr:col>28</xdr:col>
      <xdr:colOff>59190</xdr:colOff>
      <xdr:row>76</xdr:row>
      <xdr:rowOff>705234</xdr:rowOff>
    </xdr:from>
    <xdr:to>
      <xdr:col>44</xdr:col>
      <xdr:colOff>108857</xdr:colOff>
      <xdr:row>79</xdr:row>
      <xdr:rowOff>115486</xdr:rowOff>
    </xdr:to>
    <xdr:sp macro="" textlink="">
      <xdr:nvSpPr>
        <xdr:cNvPr id="6" name="吹き出し: 四角形 5">
          <a:extLst>
            <a:ext uri="{FF2B5EF4-FFF2-40B4-BE49-F238E27FC236}">
              <a16:creationId xmlns:a16="http://schemas.microsoft.com/office/drawing/2014/main" id="{76FE4591-C5C2-4470-9690-0776641F347C}"/>
            </a:ext>
          </a:extLst>
        </xdr:cNvPr>
        <xdr:cNvSpPr/>
      </xdr:nvSpPr>
      <xdr:spPr>
        <a:xfrm>
          <a:off x="18328140" y="12630534"/>
          <a:ext cx="10489067" cy="438952"/>
        </a:xfrm>
        <a:prstGeom prst="wedgeRectCallout">
          <a:avLst>
            <a:gd name="adj1" fmla="val -56306"/>
            <a:gd name="adj2" fmla="val 2158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（４）支援内容　</a:t>
          </a:r>
          <a:endParaRPr kumimoji="1" lang="en-US" altLang="ja-JP" sz="1100" u="sng"/>
        </a:p>
        <a:p>
          <a:pPr algn="l"/>
          <a:r>
            <a:rPr kumimoji="1" lang="ja-JP" altLang="en-US" sz="1100"/>
            <a:t>・実績を記入してください</a:t>
          </a:r>
          <a:endParaRPr kumimoji="1" lang="en-US" altLang="ja-JP" sz="1100"/>
        </a:p>
        <a:p>
          <a:pPr algn="l"/>
          <a:r>
            <a:rPr kumimoji="1" lang="ja-JP" altLang="en-US" sz="1100"/>
            <a:t>・必要に応じて行を増やしてください。</a:t>
          </a:r>
          <a:endParaRPr kumimoji="1" lang="en-US" altLang="ja-JP" sz="1100"/>
        </a:p>
      </xdr:txBody>
    </xdr:sp>
    <xdr:clientData/>
  </xdr:twoCellAnchor>
  <xdr:twoCellAnchor>
    <xdr:from>
      <xdr:col>28</xdr:col>
      <xdr:colOff>136072</xdr:colOff>
      <xdr:row>91</xdr:row>
      <xdr:rowOff>27215</xdr:rowOff>
    </xdr:from>
    <xdr:to>
      <xdr:col>46</xdr:col>
      <xdr:colOff>55873</xdr:colOff>
      <xdr:row>94</xdr:row>
      <xdr:rowOff>312205</xdr:rowOff>
    </xdr:to>
    <xdr:sp macro="" textlink="">
      <xdr:nvSpPr>
        <xdr:cNvPr id="7" name="吹き出し: 四角形 6">
          <a:extLst>
            <a:ext uri="{FF2B5EF4-FFF2-40B4-BE49-F238E27FC236}">
              <a16:creationId xmlns:a16="http://schemas.microsoft.com/office/drawing/2014/main" id="{458F6888-7FDB-4552-B7C5-933BD74CD94D}"/>
            </a:ext>
          </a:extLst>
        </xdr:cNvPr>
        <xdr:cNvSpPr/>
      </xdr:nvSpPr>
      <xdr:spPr>
        <a:xfrm>
          <a:off x="18405022" y="14924315"/>
          <a:ext cx="11664126" cy="618365"/>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３　経営戦略の概要</a:t>
          </a:r>
        </a:p>
        <a:p>
          <a:pPr algn="l"/>
          <a:r>
            <a:rPr kumimoji="1" lang="ja-JP" altLang="en-US" sz="1100">
              <a:solidFill>
                <a:schemeClr val="dk1"/>
              </a:solidFill>
              <a:effectLst/>
              <a:latin typeface="+mn-lt"/>
              <a:ea typeface="+mn-ea"/>
              <a:cs typeface="+mn-cs"/>
            </a:rPr>
            <a:t>①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を作成する</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②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から、このシートに自動入力されます</a:t>
          </a:r>
          <a:endParaRPr kumimoji="1" lang="en-US" altLang="ja-JP" sz="1100">
            <a:solidFill>
              <a:schemeClr val="dk1"/>
            </a:solidFill>
            <a:effectLst/>
            <a:latin typeface="+mn-lt"/>
            <a:ea typeface="+mn-ea"/>
            <a:cs typeface="+mn-cs"/>
          </a:endParaRPr>
        </a:p>
      </xdr:txBody>
    </xdr:sp>
    <xdr:clientData/>
  </xdr:twoCellAnchor>
  <xdr:twoCellAnchor>
    <xdr:from>
      <xdr:col>27</xdr:col>
      <xdr:colOff>125989</xdr:colOff>
      <xdr:row>11</xdr:row>
      <xdr:rowOff>91354</xdr:rowOff>
    </xdr:from>
    <xdr:to>
      <xdr:col>51</xdr:col>
      <xdr:colOff>135050</xdr:colOff>
      <xdr:row>28</xdr:row>
      <xdr:rowOff>169670</xdr:rowOff>
    </xdr:to>
    <xdr:sp macro="" textlink="">
      <xdr:nvSpPr>
        <xdr:cNvPr id="9" name="正方形/長方形 8">
          <a:extLst>
            <a:ext uri="{FF2B5EF4-FFF2-40B4-BE49-F238E27FC236}">
              <a16:creationId xmlns:a16="http://schemas.microsoft.com/office/drawing/2014/main" id="{B641EFDA-8802-4AC0-9A14-38A1979A584D}"/>
            </a:ext>
          </a:extLst>
        </xdr:cNvPr>
        <xdr:cNvSpPr/>
      </xdr:nvSpPr>
      <xdr:spPr>
        <a:xfrm>
          <a:off x="7053262" y="2221490"/>
          <a:ext cx="6468743" cy="293581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kumimoji="1" lang="en-US" altLang="ja-JP" sz="1100"/>
            <a:t>【</a:t>
          </a:r>
          <a:r>
            <a:rPr kumimoji="1" lang="ja-JP" altLang="en-US" sz="1100"/>
            <a:t>様式の書き方</a:t>
          </a:r>
          <a:r>
            <a:rPr kumimoji="1" lang="en-US" altLang="ja-JP" sz="1100"/>
            <a:t>】</a:t>
          </a:r>
        </a:p>
        <a:p>
          <a:pPr algn="l"/>
          <a:r>
            <a:rPr kumimoji="1" lang="ja-JP" altLang="en-US" sz="1100"/>
            <a:t>①申請時　</a:t>
          </a:r>
          <a:endParaRPr kumimoji="1" lang="en-US" altLang="ja-JP" sz="1100"/>
        </a:p>
        <a:p>
          <a:r>
            <a:rPr kumimoji="1" lang="ja-JP" altLang="ja-JP" sz="1100">
              <a:solidFill>
                <a:schemeClr val="dk1"/>
              </a:solidFill>
              <a:effectLst/>
              <a:latin typeface="+mn-lt"/>
              <a:ea typeface="+mn-ea"/>
              <a:cs typeface="+mn-cs"/>
            </a:rPr>
            <a:t>　記入項目：１ 事業者概要　（１） 個人又は法人概要</a:t>
          </a:r>
          <a:r>
            <a:rPr kumimoji="1" lang="ja-JP" altLang="ja-JP" sz="1100" baseline="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経営規模、経営指標（決算情報）</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経営分析値は任意</a:t>
          </a:r>
          <a:endParaRPr lang="ja-JP" altLang="ja-JP">
            <a:effectLst/>
          </a:endParaRPr>
        </a:p>
        <a:p>
          <a:r>
            <a:rPr kumimoji="1" lang="ja-JP" altLang="ja-JP" sz="1100">
              <a:solidFill>
                <a:schemeClr val="dk1"/>
              </a:solidFill>
              <a:effectLst/>
              <a:latin typeface="+mn-lt"/>
              <a:ea typeface="+mn-ea"/>
              <a:cs typeface="+mn-cs"/>
            </a:rPr>
            <a:t>　　　　　　　　２ 取組概要 　　（１）</a:t>
          </a:r>
          <a:r>
            <a:rPr kumimoji="1" lang="ja-JP" altLang="ja-JP" sz="1100" baseline="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支援シート提出時の現況</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a:t>
          </a:r>
          <a:r>
            <a:rPr kumimoji="1" lang="ja-JP" altLang="en-US" sz="1100">
              <a:solidFill>
                <a:schemeClr val="dk1"/>
              </a:solidFill>
              <a:effectLst/>
              <a:latin typeface="+mn-lt"/>
              <a:ea typeface="+mn-ea"/>
              <a:cs typeface="+mn-cs"/>
            </a:rPr>
            <a:t>今後の取り組み計画</a:t>
          </a:r>
          <a:endParaRPr lang="ja-JP" altLang="ja-JP">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（３） 支援体制</a:t>
          </a:r>
          <a:endParaRPr lang="ja-JP" altLang="ja-JP">
            <a:effectLst/>
          </a:endParaRPr>
        </a:p>
        <a:p>
          <a:pPr algn="l"/>
          <a:endParaRPr kumimoji="1" lang="en-US" altLang="ja-JP" sz="1100"/>
        </a:p>
        <a:p>
          <a:pPr algn="l"/>
          <a:r>
            <a:rPr kumimoji="1" lang="ja-JP" altLang="en-US" sz="1100"/>
            <a:t>②支援年度末まで　</a:t>
          </a:r>
          <a:r>
            <a:rPr kumimoji="1" lang="en-US" altLang="ja-JP" sz="1100">
              <a:solidFill>
                <a:schemeClr val="dk1"/>
              </a:solidFill>
              <a:effectLst/>
              <a:latin typeface="+mn-lt"/>
              <a:ea typeface="+mn-ea"/>
              <a:cs typeface="+mn-cs"/>
            </a:rPr>
            <a:t>※</a:t>
          </a:r>
          <a:r>
            <a:rPr kumimoji="1" lang="ja-JP" altLang="ja-JP" sz="1100">
              <a:solidFill>
                <a:srgbClr val="FC7A04"/>
              </a:solidFill>
              <a:effectLst/>
              <a:latin typeface="+mn-lt"/>
              <a:ea typeface="+mn-ea"/>
              <a:cs typeface="+mn-cs"/>
            </a:rPr>
            <a:t>［橙色］</a:t>
          </a:r>
          <a:r>
            <a:rPr kumimoji="1" lang="ja-JP" altLang="ja-JP" sz="1100">
              <a:solidFill>
                <a:schemeClr val="dk1"/>
              </a:solidFill>
              <a:effectLst/>
              <a:latin typeface="+mn-lt"/>
              <a:ea typeface="+mn-ea"/>
              <a:cs typeface="+mn-cs"/>
            </a:rPr>
            <a:t>の項目</a:t>
          </a:r>
          <a:endParaRPr kumimoji="1" lang="en-US" altLang="ja-JP" sz="1100"/>
        </a:p>
        <a:p>
          <a:pPr eaLnBrk="1" fontAlgn="auto" latinLnBrk="0" hangingPunct="1"/>
          <a:r>
            <a:rPr kumimoji="1" lang="ja-JP" altLang="ja-JP" sz="1100">
              <a:solidFill>
                <a:schemeClr val="dk1"/>
              </a:solidFill>
              <a:effectLst/>
              <a:latin typeface="+mn-lt"/>
              <a:ea typeface="+mn-ea"/>
              <a:cs typeface="+mn-cs"/>
            </a:rPr>
            <a:t>　記入項目：２</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取組概要　　　　 　（４）支援内容　　　　　　　　　　　</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３ 経営戦略の概要　（１） 経営改善等の目標</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（２） 経営課題・改善方針等</a:t>
          </a:r>
          <a:r>
            <a:rPr kumimoji="1" lang="ja-JP" altLang="en-US"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a:t>
          </a:r>
          <a:endParaRPr kumimoji="1" lang="en-US" altLang="ja-JP" sz="1100">
            <a:solidFill>
              <a:schemeClr val="dk1"/>
            </a:solidFill>
            <a:effectLst/>
            <a:latin typeface="+mn-lt"/>
            <a:ea typeface="+mn-ea"/>
            <a:cs typeface="+mn-cs"/>
          </a:endParaRPr>
        </a:p>
        <a:p>
          <a:pPr eaLnBrk="1" fontAlgn="auto" latinLnBrk="0" hangingPunct="1"/>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③支援後～目標年度まで（３～５年後）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rgbClr val="00B050"/>
              </a:solidFill>
              <a:effectLst/>
              <a:latin typeface="+mn-lt"/>
              <a:ea typeface="+mn-ea"/>
              <a:cs typeface="+mn-cs"/>
            </a:rPr>
            <a:t>緑色</a:t>
          </a:r>
          <a:r>
            <a:rPr kumimoji="1" lang="ja-JP" altLang="ja-JP" sz="1100">
              <a:solidFill>
                <a:schemeClr val="dk1"/>
              </a:solidFill>
              <a:effectLst/>
              <a:latin typeface="+mn-lt"/>
              <a:ea typeface="+mn-ea"/>
              <a:cs typeface="+mn-cs"/>
            </a:rPr>
            <a:t>］の項目</a:t>
          </a:r>
          <a:endParaRPr kumimoji="1" lang="en-US" altLang="ja-JP" sz="1100">
            <a:solidFill>
              <a:schemeClr val="dk1"/>
            </a:solidFill>
            <a:effectLst/>
            <a:latin typeface="+mn-lt"/>
            <a:ea typeface="+mn-ea"/>
            <a:cs typeface="+mn-cs"/>
          </a:endParaRPr>
        </a:p>
        <a:p>
          <a:pPr eaLnBrk="1" fontAlgn="auto" latinLnBrk="0" hangingPunct="1"/>
          <a:r>
            <a:rPr kumimoji="1" lang="ja-JP" altLang="en-US" sz="1100">
              <a:solidFill>
                <a:schemeClr val="dk1"/>
              </a:solidFill>
              <a:effectLst/>
              <a:latin typeface="+mn-lt"/>
              <a:ea typeface="+mn-ea"/>
              <a:cs typeface="+mn-cs"/>
            </a:rPr>
            <a:t>　記入項目：４経営改善状況　「戦略の実行状況・経営改善状況の総括等」</a:t>
          </a:r>
          <a:endParaRPr lang="ja-JP" altLang="ja-JP">
            <a:effectLst/>
          </a:endParaRPr>
        </a:p>
      </xdr:txBody>
    </xdr:sp>
    <xdr:clientData/>
  </xdr:twoCellAnchor>
  <xdr:twoCellAnchor>
    <xdr:from>
      <xdr:col>28</xdr:col>
      <xdr:colOff>138546</xdr:colOff>
      <xdr:row>101</xdr:row>
      <xdr:rowOff>86591</xdr:rowOff>
    </xdr:from>
    <xdr:to>
      <xdr:col>46</xdr:col>
      <xdr:colOff>213475</xdr:colOff>
      <xdr:row>108</xdr:row>
      <xdr:rowOff>197046</xdr:rowOff>
    </xdr:to>
    <xdr:sp macro="" textlink="">
      <xdr:nvSpPr>
        <xdr:cNvPr id="11" name="吹き出し: 四角形 10">
          <a:extLst>
            <a:ext uri="{FF2B5EF4-FFF2-40B4-BE49-F238E27FC236}">
              <a16:creationId xmlns:a16="http://schemas.microsoft.com/office/drawing/2014/main" id="{6E453BAC-019D-459E-B762-A5007D2A890C}"/>
            </a:ext>
          </a:extLst>
        </xdr:cNvPr>
        <xdr:cNvSpPr/>
      </xdr:nvSpPr>
      <xdr:spPr>
        <a:xfrm>
          <a:off x="7308273" y="22496318"/>
          <a:ext cx="4594975" cy="1530546"/>
        </a:xfrm>
        <a:prstGeom prst="wedgeRectCallout">
          <a:avLst>
            <a:gd name="adj1" fmla="val -55832"/>
            <a:gd name="adj2" fmla="val -22873"/>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1100" u="sng"/>
            <a:t>４　経営改善状況</a:t>
          </a:r>
          <a:endParaRPr kumimoji="1" lang="en-US" altLang="ja-JP" sz="1100" u="sng"/>
        </a:p>
        <a:p>
          <a:pPr algn="l"/>
          <a:r>
            <a:rPr kumimoji="1" lang="ja-JP" altLang="en-US" sz="1100" u="none">
              <a:solidFill>
                <a:sysClr val="windowText" lastClr="000000"/>
              </a:solidFill>
            </a:rPr>
            <a:t>①「目標」</a:t>
          </a:r>
          <a:endParaRPr kumimoji="1" lang="en-US" altLang="ja-JP" sz="1100" u="none">
            <a:solidFill>
              <a:sysClr val="windowText" lastClr="000000"/>
            </a:solidFill>
          </a:endParaRPr>
        </a:p>
        <a:p>
          <a:pPr algn="l"/>
          <a:r>
            <a:rPr kumimoji="1" lang="ja-JP" altLang="en-US" sz="1100" u="none" baseline="0">
              <a:solidFill>
                <a:srgbClr val="FF0000"/>
              </a:solidFill>
              <a:effectLst/>
              <a:latin typeface="+mn-lt"/>
              <a:ea typeface="+mn-ea"/>
              <a:cs typeface="+mn-cs"/>
            </a:rPr>
            <a:t>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、このシートに自動入力されます</a:t>
          </a:r>
          <a:endParaRPr kumimoji="1" lang="en-US" altLang="ja-JP" sz="1100">
            <a:solidFill>
              <a:schemeClr val="dk1"/>
            </a:solidFill>
            <a:effectLst/>
            <a:latin typeface="+mn-lt"/>
            <a:ea typeface="+mn-ea"/>
            <a:cs typeface="+mn-cs"/>
          </a:endParaRPr>
        </a:p>
        <a:p>
          <a:pPr algn="l"/>
          <a:r>
            <a:rPr kumimoji="1" lang="ja-JP" altLang="en-US" sz="1100" u="none">
              <a:solidFill>
                <a:schemeClr val="dk1"/>
              </a:solidFill>
              <a:effectLst/>
              <a:latin typeface="+mn-lt"/>
              <a:ea typeface="+mn-ea"/>
              <a:cs typeface="+mn-cs"/>
            </a:rPr>
            <a:t>②「実績」</a:t>
          </a:r>
          <a:endParaRPr kumimoji="1" lang="en-US" altLang="ja-JP" sz="1100" u="none">
            <a:solidFill>
              <a:srgbClr val="FF0000"/>
            </a:solidFill>
          </a:endParaRPr>
        </a:p>
        <a:p>
          <a:pPr algn="l"/>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　から</a:t>
          </a:r>
          <a:r>
            <a:rPr kumimoji="1" lang="ja-JP" altLang="ja-JP" sz="1100">
              <a:solidFill>
                <a:schemeClr val="dk1"/>
              </a:solidFill>
              <a:effectLst/>
              <a:latin typeface="+mn-lt"/>
              <a:ea typeface="+mn-ea"/>
              <a:cs typeface="+mn-cs"/>
            </a:rPr>
            <a:t>、このシートに</a:t>
          </a:r>
          <a:r>
            <a:rPr kumimoji="1" lang="ja-JP" altLang="en-US" sz="1100">
              <a:solidFill>
                <a:schemeClr val="dk1"/>
              </a:solidFill>
              <a:effectLst/>
              <a:latin typeface="+mn-lt"/>
              <a:ea typeface="+mn-ea"/>
              <a:cs typeface="+mn-cs"/>
            </a:rPr>
            <a:t>自動入力されます</a:t>
          </a:r>
          <a:endParaRPr kumimoji="1" lang="en-US" altLang="ja-JP" sz="1100">
            <a:solidFill>
              <a:schemeClr val="dk1"/>
            </a:solidFill>
            <a:effectLst/>
            <a:latin typeface="+mn-lt"/>
            <a:ea typeface="+mn-ea"/>
            <a:cs typeface="+mn-cs"/>
          </a:endParaRPr>
        </a:p>
        <a:p>
          <a:pPr algn="l"/>
          <a:r>
            <a:rPr kumimoji="1" lang="ja-JP" altLang="en-US" sz="1100">
              <a:solidFill>
                <a:schemeClr val="dk1"/>
              </a:solidFill>
              <a:effectLst/>
              <a:latin typeface="+mn-lt"/>
              <a:ea typeface="+mn-ea"/>
              <a:cs typeface="+mn-cs"/>
            </a:rPr>
            <a:t>③</a:t>
          </a:r>
          <a:r>
            <a:rPr kumimoji="1" lang="ja-JP" altLang="ja-JP" sz="1100">
              <a:solidFill>
                <a:schemeClr val="dk1"/>
              </a:solidFill>
              <a:effectLst/>
              <a:latin typeface="+mn-lt"/>
              <a:ea typeface="+mn-ea"/>
              <a:cs typeface="+mn-cs"/>
            </a:rPr>
            <a:t>「戦略の実行状況・改善状況の総括等」</a:t>
          </a:r>
          <a:endParaRPr kumimoji="1" lang="en-US" altLang="ja-JP" sz="1100">
            <a:solidFill>
              <a:schemeClr val="dk1"/>
            </a:solidFill>
            <a:effectLst/>
            <a:latin typeface="+mn-lt"/>
            <a:ea typeface="+mn-ea"/>
            <a:cs typeface="+mn-cs"/>
          </a:endParaRPr>
        </a:p>
        <a:p>
          <a:pPr algn="l"/>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状況調査</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の「目標に対する実績の評価」「経営戦略の実行状況」「見直し方針」をふまえて記入してください。</a:t>
          </a:r>
          <a:endParaRPr kumimoji="1" lang="en-US" altLang="ja-JP" sz="1100">
            <a:solidFill>
              <a:schemeClr val="dk1"/>
            </a:solidFill>
            <a:effectLst/>
            <a:latin typeface="+mn-lt"/>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35</xdr:col>
      <xdr:colOff>155119</xdr:colOff>
      <xdr:row>14</xdr:row>
      <xdr:rowOff>77713</xdr:rowOff>
    </xdr:from>
    <xdr:to>
      <xdr:col>47</xdr:col>
      <xdr:colOff>410392</xdr:colOff>
      <xdr:row>17</xdr:row>
      <xdr:rowOff>160763</xdr:rowOff>
    </xdr:to>
    <xdr:sp macro="" textlink="">
      <xdr:nvSpPr>
        <xdr:cNvPr id="3" name="吹き出し: 四角形 2">
          <a:extLst>
            <a:ext uri="{FF2B5EF4-FFF2-40B4-BE49-F238E27FC236}">
              <a16:creationId xmlns:a16="http://schemas.microsoft.com/office/drawing/2014/main" id="{933184EE-BCD7-45CE-979A-11083D9F25D2}"/>
            </a:ext>
          </a:extLst>
        </xdr:cNvPr>
        <xdr:cNvSpPr/>
      </xdr:nvSpPr>
      <xdr:spPr>
        <a:xfrm>
          <a:off x="7666262" y="3044070"/>
          <a:ext cx="4010844" cy="736193"/>
        </a:xfrm>
        <a:prstGeom prst="wedgeRectCallout">
          <a:avLst>
            <a:gd name="adj1" fmla="val -58860"/>
            <a:gd name="adj2" fmla="val -52546"/>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35</xdr:col>
      <xdr:colOff>200024</xdr:colOff>
      <xdr:row>18</xdr:row>
      <xdr:rowOff>207818</xdr:rowOff>
    </xdr:from>
    <xdr:to>
      <xdr:col>47</xdr:col>
      <xdr:colOff>419297</xdr:colOff>
      <xdr:row>25</xdr:row>
      <xdr:rowOff>220186</xdr:rowOff>
    </xdr:to>
    <xdr:sp macro="" textlink="">
      <xdr:nvSpPr>
        <xdr:cNvPr id="4" name="吹き出し: 四角形 3">
          <a:extLst>
            <a:ext uri="{FF2B5EF4-FFF2-40B4-BE49-F238E27FC236}">
              <a16:creationId xmlns:a16="http://schemas.microsoft.com/office/drawing/2014/main" id="{86E4BF10-D422-419C-87E1-8C5B6371AF5C}"/>
            </a:ext>
          </a:extLst>
        </xdr:cNvPr>
        <xdr:cNvSpPr/>
      </xdr:nvSpPr>
      <xdr:spPr>
        <a:xfrm>
          <a:off x="23036212" y="3074843"/>
          <a:ext cx="8048823" cy="1136318"/>
        </a:xfrm>
        <a:prstGeom prst="wedgeRectCallout">
          <a:avLst>
            <a:gd name="adj1" fmla="val -58603"/>
            <a:gd name="adj2" fmla="val -22122"/>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経営課題</a:t>
          </a:r>
          <a:r>
            <a:rPr kumimoji="1" lang="en-US" altLang="ja-JP" sz="1100"/>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プランナー支援を受けて整理された、付加価値額を増加させるための課題</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同じ課題での派遣支援は原則２年まで）</a:t>
          </a:r>
          <a:endParaRPr lang="ja-JP" altLang="ja-JP">
            <a:effectLst/>
          </a:endParaRPr>
        </a:p>
        <a:p>
          <a:pPr algn="l"/>
          <a:endParaRPr kumimoji="1" lang="en-US" altLang="ja-JP" sz="1100"/>
        </a:p>
        <a:p>
          <a:pPr algn="l"/>
          <a:r>
            <a:rPr kumimoji="1" lang="en-US" altLang="ja-JP" sz="1100"/>
            <a:t>【</a:t>
          </a:r>
          <a:r>
            <a:rPr kumimoji="1" lang="ja-JP" altLang="en-US" sz="1100"/>
            <a:t>経営課題の改善方針等</a:t>
          </a:r>
          <a:r>
            <a:rPr kumimoji="1" lang="en-US" altLang="ja-JP" sz="1100"/>
            <a:t>】</a:t>
          </a:r>
        </a:p>
        <a:p>
          <a:pPr algn="l"/>
          <a:r>
            <a:rPr kumimoji="1" lang="ja-JP" altLang="en-US" sz="1100"/>
            <a:t>上記課題を改善するための方向性</a:t>
          </a:r>
          <a:endParaRPr kumimoji="1" lang="en-US" altLang="ja-JP" sz="1100"/>
        </a:p>
        <a:p>
          <a:pPr algn="l"/>
          <a:endParaRPr kumimoji="1" lang="en-US" altLang="ja-JP" sz="1100"/>
        </a:p>
        <a:p>
          <a:pPr algn="l"/>
          <a:r>
            <a:rPr kumimoji="1" lang="en-US" altLang="ja-JP" sz="1100"/>
            <a:t>【</a:t>
          </a:r>
          <a:r>
            <a:rPr kumimoji="1" lang="ja-JP" altLang="en-US" sz="1100"/>
            <a:t>実施すべき改善方策</a:t>
          </a:r>
          <a:r>
            <a:rPr kumimoji="1" lang="en-US" altLang="ja-JP" sz="1100"/>
            <a:t>】</a:t>
          </a:r>
        </a:p>
        <a:p>
          <a:pPr algn="l"/>
          <a:r>
            <a:rPr kumimoji="1" lang="ja-JP" altLang="en-US" sz="1100"/>
            <a:t>上記課題を改善するために実施する、具体的な方法や計画</a:t>
          </a:r>
          <a:endParaRPr kumimoji="1" lang="en-US" altLang="ja-JP" sz="1100"/>
        </a:p>
        <a:p>
          <a:pPr algn="l"/>
          <a:r>
            <a:rPr kumimoji="1" lang="ja-JP" altLang="en-US" sz="1100"/>
            <a:t>及びその年次スケジュール</a:t>
          </a:r>
        </a:p>
      </xdr:txBody>
    </xdr:sp>
    <xdr:clientData/>
  </xdr:twoCellAnchor>
  <xdr:twoCellAnchor>
    <xdr:from>
      <xdr:col>35</xdr:col>
      <xdr:colOff>42177</xdr:colOff>
      <xdr:row>0</xdr:row>
      <xdr:rowOff>0</xdr:rowOff>
    </xdr:from>
    <xdr:to>
      <xdr:col>50</xdr:col>
      <xdr:colOff>650059</xdr:colOff>
      <xdr:row>14</xdr:row>
      <xdr:rowOff>27213</xdr:rowOff>
    </xdr:to>
    <xdr:sp macro="" textlink="">
      <xdr:nvSpPr>
        <xdr:cNvPr id="5" name="正方形/長方形 4">
          <a:extLst>
            <a:ext uri="{FF2B5EF4-FFF2-40B4-BE49-F238E27FC236}">
              <a16:creationId xmlns:a16="http://schemas.microsoft.com/office/drawing/2014/main" id="{021EFA50-B9AB-4C91-AC43-DB7678ADB4DE}"/>
            </a:ext>
          </a:extLst>
        </xdr:cNvPr>
        <xdr:cNvSpPr/>
      </xdr:nvSpPr>
      <xdr:spPr>
        <a:xfrm>
          <a:off x="7553320" y="0"/>
          <a:ext cx="6322882" cy="299357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◎経営改善戦略とは</a:t>
          </a:r>
          <a:endParaRPr kumimoji="1" lang="en-US" altLang="ja-JP" sz="1100"/>
        </a:p>
        <a:p>
          <a:pPr fontAlgn="t"/>
          <a:r>
            <a:rPr kumimoji="1" lang="ja-JP" altLang="en-US" sz="1100"/>
            <a:t>　</a:t>
          </a:r>
          <a:r>
            <a:rPr lang="ja-JP" altLang="en-US" sz="1100" b="0" i="0">
              <a:solidFill>
                <a:schemeClr val="dk1"/>
              </a:solidFill>
              <a:effectLst/>
              <a:latin typeface="+mn-lt"/>
              <a:ea typeface="+mn-ea"/>
              <a:cs typeface="+mn-cs"/>
            </a:rPr>
            <a:t>経営改善戦略は、売上拡大だけでなく、経営のどこをどのように改善するかを示し、支援実施年度から３</a:t>
          </a:r>
          <a:r>
            <a:rPr lang="en-US"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５年後の付加価値額の目標を定量的に定める計画書として作成してください。</a:t>
          </a:r>
          <a:endParaRPr lang="en-US" altLang="ja-JP" sz="1100" b="0" i="0">
            <a:solidFill>
              <a:schemeClr val="dk1"/>
            </a:solidFill>
            <a:effectLst/>
            <a:latin typeface="+mn-lt"/>
            <a:ea typeface="+mn-ea"/>
            <a:cs typeface="+mn-cs"/>
          </a:endParaRPr>
        </a:p>
        <a:p>
          <a:pPr fontAlgn="t"/>
          <a:r>
            <a:rPr lang="en-US" altLang="ja-JP" sz="1100" b="0" i="0">
              <a:solidFill>
                <a:schemeClr val="dk1"/>
              </a:solidFill>
              <a:effectLst/>
              <a:latin typeface="+mn-lt"/>
              <a:ea typeface="+mn-ea"/>
              <a:cs typeface="+mn-cs"/>
            </a:rPr>
            <a:t>※</a:t>
          </a:r>
          <a:r>
            <a:rPr kumimoji="1" lang="ja-JP" altLang="en-US" sz="1100" b="0">
              <a:solidFill>
                <a:schemeClr val="dk1"/>
              </a:solidFill>
              <a:effectLst/>
              <a:latin typeface="+mn-lt"/>
              <a:ea typeface="+mn-ea"/>
              <a:cs typeface="+mn-cs"/>
            </a:rPr>
            <a:t>同一の取組で複数年度の支援を受ける場合は、初年度に経営改善戦略を作成し、</a:t>
          </a:r>
          <a:r>
            <a:rPr kumimoji="1" lang="en-US" altLang="ja-JP" sz="1100" b="0">
              <a:solidFill>
                <a:schemeClr val="dk1"/>
              </a:solidFill>
              <a:effectLst/>
              <a:latin typeface="+mn-lt"/>
              <a:ea typeface="+mn-ea"/>
              <a:cs typeface="+mn-cs"/>
            </a:rPr>
            <a:t>2</a:t>
          </a:r>
          <a:r>
            <a:rPr kumimoji="1" lang="ja-JP" altLang="en-US" sz="1100" b="0">
              <a:solidFill>
                <a:schemeClr val="dk1"/>
              </a:solidFill>
              <a:effectLst/>
              <a:latin typeface="+mn-lt"/>
              <a:ea typeface="+mn-ea"/>
              <a:cs typeface="+mn-cs"/>
            </a:rPr>
            <a:t>年目以降は計画に変更がある場合のみ</a:t>
          </a:r>
          <a:r>
            <a:rPr kumimoji="1" lang="ja-JP" altLang="en-US" sz="1100" b="0">
              <a:solidFill>
                <a:srgbClr val="FF0000"/>
              </a:solidFill>
              <a:effectLst/>
              <a:latin typeface="+mn-lt"/>
              <a:ea typeface="+mn-ea"/>
              <a:cs typeface="+mn-cs"/>
            </a:rPr>
            <a:t>赤字で</a:t>
          </a:r>
          <a:r>
            <a:rPr kumimoji="1" lang="ja-JP" altLang="en-US" sz="1100" b="0">
              <a:solidFill>
                <a:schemeClr val="dk1"/>
              </a:solidFill>
              <a:effectLst/>
              <a:latin typeface="+mn-lt"/>
              <a:ea typeface="+mn-ea"/>
              <a:cs typeface="+mn-cs"/>
            </a:rPr>
            <a:t>更新してください。</a:t>
          </a:r>
          <a:endParaRPr lang="ja-JP" altLang="en-US" sz="1100" b="0" i="0">
            <a:solidFill>
              <a:schemeClr val="dk1"/>
            </a:solidFill>
            <a:effectLst/>
            <a:latin typeface="+mn-lt"/>
            <a:ea typeface="+mn-ea"/>
            <a:cs typeface="+mn-cs"/>
          </a:endParaRPr>
        </a:p>
        <a:p>
          <a:pPr algn="l"/>
          <a:endParaRPr kumimoji="1" lang="en-US" altLang="ja-JP" sz="1100"/>
        </a:p>
        <a:p>
          <a:pPr algn="l"/>
          <a:r>
            <a:rPr kumimoji="1" lang="ja-JP" altLang="en-US" sz="1100"/>
            <a:t>〇提出対象者</a:t>
          </a:r>
          <a:endParaRPr kumimoji="1" lang="en-US" altLang="ja-JP" sz="1100"/>
        </a:p>
        <a:p>
          <a:pPr algn="l"/>
          <a:r>
            <a:rPr kumimoji="1" lang="ja-JP" altLang="en-US" sz="1100"/>
            <a:t>　</a:t>
          </a:r>
          <a:r>
            <a:rPr kumimoji="1" lang="ja-JP" altLang="ja-JP" sz="1100">
              <a:solidFill>
                <a:schemeClr val="dk1"/>
              </a:solidFill>
              <a:effectLst/>
              <a:latin typeface="+mn-lt"/>
              <a:ea typeface="+mn-ea"/>
              <a:cs typeface="+mn-cs"/>
            </a:rPr>
            <a:t>新潟県農業経営・就農支援センター（地域資源活用・地域連携サポート担当）</a:t>
          </a:r>
          <a:r>
            <a:rPr kumimoji="1" lang="ja-JP" altLang="en-US" sz="1100"/>
            <a:t>の支援対象者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支援年度末まで</a:t>
          </a:r>
          <a:endParaRPr kumimoji="1" lang="en-US" altLang="ja-JP" sz="1100"/>
        </a:p>
        <a:p>
          <a:pPr algn="l"/>
          <a:endParaRPr kumimoji="1" lang="en-US" altLang="ja-JP" sz="1100"/>
        </a:p>
        <a:p>
          <a:pPr algn="l"/>
          <a:r>
            <a:rPr kumimoji="1" lang="ja-JP" altLang="en-US" sz="1100"/>
            <a:t>〇目標年度について</a:t>
          </a:r>
          <a:endParaRPr kumimoji="1" lang="en-US" altLang="ja-JP" sz="1100"/>
        </a:p>
        <a:p>
          <a:pPr algn="l"/>
          <a:r>
            <a:rPr kumimoji="1" lang="ja-JP" altLang="en-US" sz="1100"/>
            <a:t>　支援実施年度の３年後から５年後までの年度において、自ら設定してください。</a:t>
          </a:r>
          <a:endParaRPr kumimoji="1" lang="en-US" altLang="ja-JP" sz="1100"/>
        </a:p>
        <a:p>
          <a:pPr algn="l"/>
          <a:r>
            <a:rPr kumimoji="1" lang="ja-JP" altLang="en-US" sz="1100"/>
            <a:t>（目標年度を３年後とした場合、「４年後」「５年後」は空欄）</a:t>
          </a:r>
          <a:endParaRPr kumimoji="1" lang="en-US" altLang="ja-JP"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34</xdr:col>
      <xdr:colOff>186301</xdr:colOff>
      <xdr:row>15</xdr:row>
      <xdr:rowOff>174543</xdr:rowOff>
    </xdr:from>
    <xdr:to>
      <xdr:col>49</xdr:col>
      <xdr:colOff>607399</xdr:colOff>
      <xdr:row>22</xdr:row>
      <xdr:rowOff>23410</xdr:rowOff>
    </xdr:to>
    <xdr:sp macro="" textlink="">
      <xdr:nvSpPr>
        <xdr:cNvPr id="3" name="正方形/長方形 2">
          <a:extLst>
            <a:ext uri="{FF2B5EF4-FFF2-40B4-BE49-F238E27FC236}">
              <a16:creationId xmlns:a16="http://schemas.microsoft.com/office/drawing/2014/main" id="{988F424F-F43F-40F6-8856-8DC4D31A550F}"/>
            </a:ext>
          </a:extLst>
        </xdr:cNvPr>
        <xdr:cNvSpPr/>
      </xdr:nvSpPr>
      <xdr:spPr>
        <a:xfrm>
          <a:off x="7452515" y="3453864"/>
          <a:ext cx="5727884" cy="1277617"/>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en-US" altLang="ja-JP" sz="1100"/>
            <a:t>【</a:t>
          </a:r>
          <a:r>
            <a:rPr kumimoji="1" lang="ja-JP" altLang="en-US" sz="1100"/>
            <a:t>様式の書き方</a:t>
          </a:r>
          <a:r>
            <a:rPr kumimoji="1" lang="en-US" altLang="ja-JP" sz="1100"/>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t>・</a:t>
          </a:r>
          <a:r>
            <a:rPr kumimoji="1" lang="ja-JP" altLang="en-US" sz="1100">
              <a:solidFill>
                <a:schemeClr val="bg1">
                  <a:lumMod val="50000"/>
                </a:schemeClr>
              </a:solidFill>
            </a:rPr>
            <a:t>［灰色］</a:t>
          </a:r>
          <a:r>
            <a:rPr kumimoji="1" lang="ja-JP" altLang="en-US" sz="1100"/>
            <a:t>の項目、「（参考）経営改善戦略」については、</a:t>
          </a:r>
          <a:r>
            <a:rPr kumimoji="1" lang="ja-JP" altLang="ja-JP" sz="1100">
              <a:solidFill>
                <a:schemeClr val="dk1"/>
              </a:solidFill>
              <a:effectLst/>
              <a:latin typeface="+mn-lt"/>
              <a:ea typeface="+mn-ea"/>
              <a:cs typeface="+mn-cs"/>
            </a:rPr>
            <a:t>シート「</a:t>
          </a:r>
          <a:r>
            <a:rPr kumimoji="1" lang="en-US"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ｻﾎﾟ</a:t>
          </a:r>
          <a:r>
            <a:rPr kumimoji="1" lang="en-US" altLang="ja-JP" sz="1100">
              <a:solidFill>
                <a:schemeClr val="dk1"/>
              </a:solidFill>
              <a:effectLst/>
              <a:latin typeface="+mn-lt"/>
              <a:ea typeface="+mn-ea"/>
              <a:cs typeface="+mn-cs"/>
            </a:rPr>
            <a:t>】_</a:t>
          </a:r>
          <a:r>
            <a:rPr kumimoji="1" lang="ja-JP" altLang="ja-JP" sz="1100">
              <a:solidFill>
                <a:schemeClr val="dk1"/>
              </a:solidFill>
              <a:effectLst/>
              <a:latin typeface="+mn-lt"/>
              <a:ea typeface="+mn-ea"/>
              <a:cs typeface="+mn-cs"/>
            </a:rPr>
            <a:t>戦略</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号</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」から自動入力されます。</a:t>
          </a:r>
          <a:endParaRPr lang="ja-JP" altLang="ja-JP">
            <a:effectLst/>
          </a:endParaRPr>
        </a:p>
        <a:p>
          <a:pPr algn="l"/>
          <a:endParaRPr kumimoji="1" lang="en-US" altLang="ja-JP" sz="1100"/>
        </a:p>
        <a:p>
          <a:pPr algn="l"/>
          <a:r>
            <a:rPr kumimoji="1" lang="ja-JP" altLang="en-US" sz="1100"/>
            <a:t>・</a:t>
          </a:r>
          <a:r>
            <a:rPr kumimoji="1" lang="ja-JP" altLang="en-US" sz="1100">
              <a:solidFill>
                <a:srgbClr val="00B050"/>
              </a:solidFill>
            </a:rPr>
            <a:t>［緑色］</a:t>
          </a:r>
          <a:r>
            <a:rPr kumimoji="1" lang="ja-JP" altLang="en-US" sz="1100"/>
            <a:t>の項目について、「経営改善戦略」で策定した目標に対する、実績や評価等を記載してください。</a:t>
          </a:r>
          <a:endParaRPr kumimoji="1" lang="en-US" altLang="ja-JP" sz="1100"/>
        </a:p>
      </xdr:txBody>
    </xdr:sp>
    <xdr:clientData/>
  </xdr:twoCellAnchor>
  <xdr:twoCellAnchor>
    <xdr:from>
      <xdr:col>36</xdr:col>
      <xdr:colOff>1</xdr:colOff>
      <xdr:row>33</xdr:row>
      <xdr:rowOff>176389</xdr:rowOff>
    </xdr:from>
    <xdr:to>
      <xdr:col>47</xdr:col>
      <xdr:colOff>364254</xdr:colOff>
      <xdr:row>37</xdr:row>
      <xdr:rowOff>4200</xdr:rowOff>
    </xdr:to>
    <xdr:sp macro="" textlink="">
      <xdr:nvSpPr>
        <xdr:cNvPr id="4" name="吹き出し: 四角形 3">
          <a:extLst>
            <a:ext uri="{FF2B5EF4-FFF2-40B4-BE49-F238E27FC236}">
              <a16:creationId xmlns:a16="http://schemas.microsoft.com/office/drawing/2014/main" id="{5D5BDD23-A18C-461B-B198-05159A2C59C6}"/>
            </a:ext>
          </a:extLst>
        </xdr:cNvPr>
        <xdr:cNvSpPr/>
      </xdr:nvSpPr>
      <xdr:spPr>
        <a:xfrm>
          <a:off x="23488651" y="5505626"/>
          <a:ext cx="7541341" cy="489799"/>
        </a:xfrm>
        <a:prstGeom prst="wedgeRectCallout">
          <a:avLst>
            <a:gd name="adj1" fmla="val -59878"/>
            <a:gd name="adj2" fmla="val -25000"/>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en-US" altLang="ja-JP" sz="1100"/>
            <a:t>【</a:t>
          </a:r>
          <a:r>
            <a:rPr kumimoji="1" lang="ja-JP" altLang="en-US" sz="1100"/>
            <a:t>売上高（うち取組による）</a:t>
          </a:r>
          <a:r>
            <a:rPr kumimoji="1" lang="en-US" altLang="ja-JP" sz="1100"/>
            <a:t>】</a:t>
          </a:r>
        </a:p>
        <a:p>
          <a:pPr algn="l"/>
          <a:r>
            <a:rPr kumimoji="1" lang="ja-JP" altLang="en-US" sz="1100"/>
            <a:t>加工品にとどまらず、プランナー支援によって増加した取組の売上高</a:t>
          </a:r>
        </a:p>
      </xdr:txBody>
    </xdr:sp>
    <xdr:clientData/>
  </xdr:twoCellAnchor>
  <xdr:twoCellAnchor>
    <xdr:from>
      <xdr:col>34</xdr:col>
      <xdr:colOff>176893</xdr:colOff>
      <xdr:row>1</xdr:row>
      <xdr:rowOff>0</xdr:rowOff>
    </xdr:from>
    <xdr:to>
      <xdr:col>49</xdr:col>
      <xdr:colOff>586012</xdr:colOff>
      <xdr:row>15</xdr:row>
      <xdr:rowOff>95930</xdr:rowOff>
    </xdr:to>
    <xdr:sp macro="" textlink="">
      <xdr:nvSpPr>
        <xdr:cNvPr id="6" name="正方形/長方形 5">
          <a:extLst>
            <a:ext uri="{FF2B5EF4-FFF2-40B4-BE49-F238E27FC236}">
              <a16:creationId xmlns:a16="http://schemas.microsoft.com/office/drawing/2014/main" id="{F334BE1E-F8C9-4003-BD06-C75F0C6F25B5}"/>
            </a:ext>
          </a:extLst>
        </xdr:cNvPr>
        <xdr:cNvSpPr/>
      </xdr:nvSpPr>
      <xdr:spPr>
        <a:xfrm>
          <a:off x="7443107" y="163286"/>
          <a:ext cx="5715905" cy="3211965"/>
        </a:xfrm>
        <a:prstGeom prst="rect">
          <a:avLst/>
        </a:prstGeom>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r>
            <a:rPr kumimoji="1" lang="en-US" altLang="ja-JP" sz="1100"/>
            <a:t>【</a:t>
          </a:r>
          <a:r>
            <a:rPr kumimoji="1" lang="ja-JP" altLang="en-US" sz="1100"/>
            <a:t>本様式について</a:t>
          </a:r>
          <a:r>
            <a:rPr kumimoji="1" lang="en-US" altLang="ja-JP" sz="1100"/>
            <a:t>】</a:t>
          </a:r>
        </a:p>
        <a:p>
          <a:pPr algn="l"/>
          <a:r>
            <a:rPr kumimoji="1" lang="ja-JP" altLang="en-US" sz="1100"/>
            <a:t>◎経営改善状況調査とは</a:t>
          </a:r>
          <a:endParaRPr kumimoji="1" lang="en-US" altLang="ja-JP" sz="1100"/>
        </a:p>
        <a:p>
          <a:pPr algn="l"/>
          <a:r>
            <a:rPr kumimoji="1" lang="ja-JP" altLang="en-US" sz="1100"/>
            <a:t>　経営改善状況調査は、経営改善戦略に基づき、付加価値額の目標達成状況、地域資源活用・地域連携の取組の進捗、及び</a:t>
          </a:r>
          <a:r>
            <a:rPr kumimoji="1" lang="en-US" altLang="ja-JP" sz="1100"/>
            <a:t>PDCA</a:t>
          </a:r>
          <a:r>
            <a:rPr kumimoji="1" lang="ja-JP" altLang="en-US" sz="1100"/>
            <a:t>に基づく実行状況を毎年度確認するためのものです。</a:t>
          </a:r>
        </a:p>
        <a:p>
          <a:pPr algn="l"/>
          <a:r>
            <a:rPr kumimoji="1" lang="ja-JP" altLang="en-US" sz="1100"/>
            <a:t>　売上高・付加価値額など実績金額、目標金額に対する実績の評価、戦略の実施状況、見直し方針について、客観的かつ正確に記入してください。</a:t>
          </a:r>
          <a:endParaRPr kumimoji="1" lang="en-US" altLang="ja-JP" sz="1100"/>
        </a:p>
        <a:p>
          <a:pPr algn="l"/>
          <a:r>
            <a:rPr kumimoji="1" lang="en-US" altLang="ja-JP" sz="1100"/>
            <a:t>※</a:t>
          </a:r>
          <a:r>
            <a:rPr kumimoji="1" lang="ja-JP" altLang="en-US" sz="1100"/>
            <a:t>複数回支援を受けている場合は、本調査報告時点で有効な経営改善戦略に基づく報告とし、それ以前の計画に対する報告は省略できます。</a:t>
          </a:r>
          <a:endParaRPr kumimoji="1" lang="en-US" altLang="ja-JP" sz="1100"/>
        </a:p>
        <a:p>
          <a:pPr algn="l"/>
          <a:endParaRPr kumimoji="1" lang="en-US" altLang="ja-JP" sz="1100"/>
        </a:p>
        <a:p>
          <a:pPr algn="l"/>
          <a:r>
            <a:rPr kumimoji="1" lang="ja-JP" altLang="en-US" sz="1100"/>
            <a:t>〇提出対象者</a:t>
          </a:r>
          <a:endParaRPr kumimoji="1" lang="en-US" altLang="ja-JP" sz="1100"/>
        </a:p>
        <a:p>
          <a:pPr algn="l"/>
          <a:r>
            <a:rPr kumimoji="1" lang="ja-JP" altLang="en-US" sz="1100"/>
            <a:t>　</a:t>
          </a:r>
          <a:r>
            <a:rPr kumimoji="1" lang="ja-JP" altLang="ja-JP" sz="1100">
              <a:solidFill>
                <a:schemeClr val="dk1"/>
              </a:solidFill>
              <a:effectLst/>
              <a:latin typeface="+mn-lt"/>
              <a:ea typeface="+mn-ea"/>
              <a:cs typeface="+mn-cs"/>
            </a:rPr>
            <a:t>新潟県農業経営・就農支援センター（地域資源活用・地域連携サポート担当）</a:t>
          </a:r>
          <a:r>
            <a:rPr kumimoji="1" lang="ja-JP" altLang="en-US" sz="1100"/>
            <a:t>の支援対象者</a:t>
          </a:r>
          <a:endParaRPr kumimoji="1" lang="en-US" altLang="ja-JP" sz="1100"/>
        </a:p>
        <a:p>
          <a:pPr algn="l"/>
          <a:endParaRPr kumimoji="1" lang="en-US" altLang="ja-JP" sz="1100"/>
        </a:p>
        <a:p>
          <a:pPr algn="l"/>
          <a:r>
            <a:rPr kumimoji="1" lang="ja-JP" altLang="en-US" sz="1100"/>
            <a:t>〇提出時期</a:t>
          </a:r>
          <a:endParaRPr kumimoji="1" lang="en-US" altLang="ja-JP" sz="1100"/>
        </a:p>
        <a:p>
          <a:pPr algn="l"/>
          <a:r>
            <a:rPr kumimoji="1" lang="ja-JP" altLang="en-US" sz="1100"/>
            <a:t>　支援年度から目標年度まで　翌年度５月末</a:t>
          </a:r>
          <a:endParaRPr kumimoji="1" lang="en-US" altLang="ja-JP" sz="1100"/>
        </a:p>
        <a:p>
          <a:pPr algn="l"/>
          <a:r>
            <a:rPr kumimoji="1" lang="ja-JP" altLang="en-US" sz="1100"/>
            <a:t>　（５月末提出に間に合わない決算期の場合、決算期の３か月後までに提出してください）</a:t>
          </a:r>
          <a:endParaRPr kumimoji="1" lang="en-US" altLang="ja-JP" sz="1100"/>
        </a:p>
        <a:p>
          <a:pPr algn="l"/>
          <a:r>
            <a:rPr kumimoji="1" lang="en-US" altLang="ja-JP" sz="1100"/>
            <a:t>※</a:t>
          </a:r>
          <a:r>
            <a:rPr kumimoji="1" lang="ja-JP" altLang="en-US" sz="1100"/>
            <a:t>目標年度を３年後とした</a:t>
          </a:r>
          <a:r>
            <a:rPr kumimoji="1" lang="ja-JP" altLang="ja-JP" sz="1100">
              <a:solidFill>
                <a:schemeClr val="dk1"/>
              </a:solidFill>
              <a:effectLst/>
              <a:latin typeface="+mn-lt"/>
              <a:ea typeface="+mn-ea"/>
              <a:cs typeface="+mn-cs"/>
            </a:rPr>
            <a:t>場合、「</a:t>
          </a:r>
          <a:r>
            <a:rPr kumimoji="1" lang="ja-JP" altLang="en-US" sz="1100">
              <a:solidFill>
                <a:schemeClr val="dk1"/>
              </a:solidFill>
              <a:effectLst/>
              <a:latin typeface="+mn-lt"/>
              <a:ea typeface="+mn-ea"/>
              <a:cs typeface="+mn-cs"/>
            </a:rPr>
            <a:t>⑤（支援後</a:t>
          </a:r>
          <a:r>
            <a:rPr kumimoji="1" lang="ja-JP" altLang="ja-JP" sz="1100">
              <a:solidFill>
                <a:schemeClr val="dk1"/>
              </a:solidFill>
              <a:effectLst/>
              <a:latin typeface="+mn-lt"/>
              <a:ea typeface="+mn-ea"/>
              <a:cs typeface="+mn-cs"/>
            </a:rPr>
            <a:t>４年</a:t>
          </a:r>
          <a:r>
            <a:rPr kumimoji="1" lang="ja-JP" altLang="en-US" sz="1100">
              <a:solidFill>
                <a:schemeClr val="dk1"/>
              </a:solidFill>
              <a:effectLst/>
              <a:latin typeface="+mn-lt"/>
              <a:ea typeface="+mn-ea"/>
              <a:cs typeface="+mn-cs"/>
            </a:rPr>
            <a:t>目）</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⑥</a:t>
          </a:r>
          <a:r>
            <a:rPr kumimoji="1" lang="ja-JP" altLang="ja-JP" sz="1100">
              <a:solidFill>
                <a:schemeClr val="dk1"/>
              </a:solidFill>
              <a:effectLst/>
              <a:latin typeface="+mn-lt"/>
              <a:ea typeface="+mn-ea"/>
              <a:cs typeface="+mn-cs"/>
            </a:rPr>
            <a:t>（支援後</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年目）」</a:t>
          </a:r>
          <a:r>
            <a:rPr kumimoji="1" lang="ja-JP" altLang="en-US" sz="1100">
              <a:solidFill>
                <a:schemeClr val="dk1"/>
              </a:solidFill>
              <a:effectLst/>
              <a:latin typeface="+mn-lt"/>
              <a:ea typeface="+mn-ea"/>
              <a:cs typeface="+mn-cs"/>
            </a:rPr>
            <a:t>は提出不要</a:t>
          </a:r>
          <a:endParaRPr kumimoji="1" lang="en-US" altLang="ja-JP" sz="1100">
            <a:solidFill>
              <a:schemeClr val="dk1"/>
            </a:solidFill>
            <a:effectLst/>
            <a:latin typeface="+mn-lt"/>
            <a:ea typeface="+mn-ea"/>
            <a:cs typeface="+mn-cs"/>
          </a:endParaRPr>
        </a:p>
        <a:p>
          <a:pPr algn="l"/>
          <a:endParaRPr kumimoji="1" lang="en-US" altLang="ja-JP" sz="1100"/>
        </a:p>
        <a:p>
          <a:pPr algn="l"/>
          <a:r>
            <a:rPr kumimoji="1" lang="ja-JP" altLang="en-US" sz="1100"/>
            <a:t>　</a:t>
          </a:r>
          <a:endParaRPr kumimoji="1" lang="en-US" altLang="ja-JP"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167095</xdr:colOff>
      <xdr:row>3</xdr:row>
      <xdr:rowOff>81643</xdr:rowOff>
    </xdr:from>
    <xdr:to>
      <xdr:col>32</xdr:col>
      <xdr:colOff>3801</xdr:colOff>
      <xdr:row>10</xdr:row>
      <xdr:rowOff>163286</xdr:rowOff>
    </xdr:to>
    <xdr:sp macro="" textlink="">
      <xdr:nvSpPr>
        <xdr:cNvPr id="2" name="角丸四角形 1">
          <a:extLst>
            <a:ext uri="{FF2B5EF4-FFF2-40B4-BE49-F238E27FC236}">
              <a16:creationId xmlns:a16="http://schemas.microsoft.com/office/drawing/2014/main" id="{00000000-0008-0000-0B00-000002000000}"/>
            </a:ext>
          </a:extLst>
        </xdr:cNvPr>
        <xdr:cNvSpPr/>
      </xdr:nvSpPr>
      <xdr:spPr>
        <a:xfrm>
          <a:off x="919570" y="653143"/>
          <a:ext cx="6037481" cy="1481818"/>
        </a:xfrm>
        <a:prstGeom prst="round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12</xdr:col>
      <xdr:colOff>35523</xdr:colOff>
      <xdr:row>13</xdr:row>
      <xdr:rowOff>89647</xdr:rowOff>
    </xdr:from>
    <xdr:to>
      <xdr:col>16</xdr:col>
      <xdr:colOff>205441</xdr:colOff>
      <xdr:row>15</xdr:row>
      <xdr:rowOff>160672</xdr:rowOff>
    </xdr:to>
    <xdr:sp macro="" textlink="">
      <xdr:nvSpPr>
        <xdr:cNvPr id="3" name="大かっこ 2">
          <a:extLst>
            <a:ext uri="{FF2B5EF4-FFF2-40B4-BE49-F238E27FC236}">
              <a16:creationId xmlns:a16="http://schemas.microsoft.com/office/drawing/2014/main" id="{00000000-0008-0000-0B00-000003000000}"/>
            </a:ext>
          </a:extLst>
        </xdr:cNvPr>
        <xdr:cNvSpPr/>
      </xdr:nvSpPr>
      <xdr:spPr>
        <a:xfrm>
          <a:off x="2264373" y="2699497"/>
          <a:ext cx="11033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17</xdr:col>
      <xdr:colOff>44824</xdr:colOff>
      <xdr:row>13</xdr:row>
      <xdr:rowOff>78442</xdr:rowOff>
    </xdr:from>
    <xdr:to>
      <xdr:col>21</xdr:col>
      <xdr:colOff>205592</xdr:colOff>
      <xdr:row>15</xdr:row>
      <xdr:rowOff>156884</xdr:rowOff>
    </xdr:to>
    <xdr:sp macro="" textlink="">
      <xdr:nvSpPr>
        <xdr:cNvPr id="4" name="大かっこ 3">
          <a:extLst>
            <a:ext uri="{FF2B5EF4-FFF2-40B4-BE49-F238E27FC236}">
              <a16:creationId xmlns:a16="http://schemas.microsoft.com/office/drawing/2014/main" id="{00000000-0008-0000-0B00-000004000000}"/>
            </a:ext>
          </a:extLst>
        </xdr:cNvPr>
        <xdr:cNvSpPr/>
      </xdr:nvSpPr>
      <xdr:spPr>
        <a:xfrm>
          <a:off x="3445249" y="2688292"/>
          <a:ext cx="1113268"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22</xdr:col>
      <xdr:colOff>44824</xdr:colOff>
      <xdr:row>13</xdr:row>
      <xdr:rowOff>89648</xdr:rowOff>
    </xdr:from>
    <xdr:to>
      <xdr:col>26</xdr:col>
      <xdr:colOff>205592</xdr:colOff>
      <xdr:row>15</xdr:row>
      <xdr:rowOff>160673</xdr:rowOff>
    </xdr:to>
    <xdr:sp macro="" textlink="">
      <xdr:nvSpPr>
        <xdr:cNvPr id="5" name="大かっこ 4">
          <a:extLst>
            <a:ext uri="{FF2B5EF4-FFF2-40B4-BE49-F238E27FC236}">
              <a16:creationId xmlns:a16="http://schemas.microsoft.com/office/drawing/2014/main" id="{00000000-0008-0000-0B00-000005000000}"/>
            </a:ext>
          </a:extLst>
        </xdr:cNvPr>
        <xdr:cNvSpPr/>
      </xdr:nvSpPr>
      <xdr:spPr>
        <a:xfrm>
          <a:off x="4635874" y="2699498"/>
          <a:ext cx="1113268" cy="471075"/>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27</xdr:col>
      <xdr:colOff>14792</xdr:colOff>
      <xdr:row>13</xdr:row>
      <xdr:rowOff>100854</xdr:rowOff>
    </xdr:from>
    <xdr:to>
      <xdr:col>31</xdr:col>
      <xdr:colOff>311866</xdr:colOff>
      <xdr:row>15</xdr:row>
      <xdr:rowOff>179296</xdr:rowOff>
    </xdr:to>
    <xdr:sp macro="" textlink="">
      <xdr:nvSpPr>
        <xdr:cNvPr id="6" name="大かっこ 5">
          <a:extLst>
            <a:ext uri="{FF2B5EF4-FFF2-40B4-BE49-F238E27FC236}">
              <a16:creationId xmlns:a16="http://schemas.microsoft.com/office/drawing/2014/main" id="{00000000-0008-0000-0B00-000006000000}"/>
            </a:ext>
          </a:extLst>
        </xdr:cNvPr>
        <xdr:cNvSpPr/>
      </xdr:nvSpPr>
      <xdr:spPr>
        <a:xfrm>
          <a:off x="5796467" y="2710704"/>
          <a:ext cx="1106699" cy="478492"/>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6.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8.xml"/><Relationship Id="rId13" Type="http://schemas.openxmlformats.org/officeDocument/2006/relationships/ctrlProp" Target="../ctrlProps/ctrlProp63.xml"/><Relationship Id="rId3" Type="http://schemas.openxmlformats.org/officeDocument/2006/relationships/vmlDrawing" Target="../drawings/vmlDrawing2.vml"/><Relationship Id="rId7" Type="http://schemas.openxmlformats.org/officeDocument/2006/relationships/ctrlProp" Target="../ctrlProps/ctrlProp57.xml"/><Relationship Id="rId12" Type="http://schemas.openxmlformats.org/officeDocument/2006/relationships/ctrlProp" Target="../ctrlProps/ctrlProp62.xml"/><Relationship Id="rId2" Type="http://schemas.openxmlformats.org/officeDocument/2006/relationships/drawing" Target="../drawings/drawing2.xml"/><Relationship Id="rId16" Type="http://schemas.openxmlformats.org/officeDocument/2006/relationships/ctrlProp" Target="../ctrlProps/ctrlProp66.xml"/><Relationship Id="rId1" Type="http://schemas.openxmlformats.org/officeDocument/2006/relationships/printerSettings" Target="../printerSettings/printerSettings2.bin"/><Relationship Id="rId6" Type="http://schemas.openxmlformats.org/officeDocument/2006/relationships/ctrlProp" Target="../ctrlProps/ctrlProp56.xml"/><Relationship Id="rId11" Type="http://schemas.openxmlformats.org/officeDocument/2006/relationships/ctrlProp" Target="../ctrlProps/ctrlProp61.xml"/><Relationship Id="rId5" Type="http://schemas.openxmlformats.org/officeDocument/2006/relationships/ctrlProp" Target="../ctrlProps/ctrlProp55.xml"/><Relationship Id="rId15" Type="http://schemas.openxmlformats.org/officeDocument/2006/relationships/ctrlProp" Target="../ctrlProps/ctrlProp65.xml"/><Relationship Id="rId10" Type="http://schemas.openxmlformats.org/officeDocument/2006/relationships/ctrlProp" Target="../ctrlProps/ctrlProp60.xml"/><Relationship Id="rId4" Type="http://schemas.openxmlformats.org/officeDocument/2006/relationships/ctrlProp" Target="../ctrlProps/ctrlProp54.xml"/><Relationship Id="rId9" Type="http://schemas.openxmlformats.org/officeDocument/2006/relationships/ctrlProp" Target="../ctrlProps/ctrlProp59.xml"/><Relationship Id="rId14" Type="http://schemas.openxmlformats.org/officeDocument/2006/relationships/ctrlProp" Target="../ctrlProps/ctrlProp64.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76.xml"/><Relationship Id="rId18" Type="http://schemas.openxmlformats.org/officeDocument/2006/relationships/ctrlProp" Target="../ctrlProps/ctrlProp81.xml"/><Relationship Id="rId26" Type="http://schemas.openxmlformats.org/officeDocument/2006/relationships/ctrlProp" Target="../ctrlProps/ctrlProp89.xml"/><Relationship Id="rId39" Type="http://schemas.openxmlformats.org/officeDocument/2006/relationships/ctrlProp" Target="../ctrlProps/ctrlProp102.xml"/><Relationship Id="rId21" Type="http://schemas.openxmlformats.org/officeDocument/2006/relationships/ctrlProp" Target="../ctrlProps/ctrlProp84.xml"/><Relationship Id="rId34" Type="http://schemas.openxmlformats.org/officeDocument/2006/relationships/ctrlProp" Target="../ctrlProps/ctrlProp97.xml"/><Relationship Id="rId42" Type="http://schemas.openxmlformats.org/officeDocument/2006/relationships/ctrlProp" Target="../ctrlProps/ctrlProp105.xml"/><Relationship Id="rId47" Type="http://schemas.openxmlformats.org/officeDocument/2006/relationships/ctrlProp" Target="../ctrlProps/ctrlProp110.xml"/><Relationship Id="rId50" Type="http://schemas.openxmlformats.org/officeDocument/2006/relationships/ctrlProp" Target="../ctrlProps/ctrlProp113.xml"/><Relationship Id="rId7" Type="http://schemas.openxmlformats.org/officeDocument/2006/relationships/ctrlProp" Target="../ctrlProps/ctrlProp70.xml"/><Relationship Id="rId2" Type="http://schemas.openxmlformats.org/officeDocument/2006/relationships/drawing" Target="../drawings/drawing3.xml"/><Relationship Id="rId16" Type="http://schemas.openxmlformats.org/officeDocument/2006/relationships/ctrlProp" Target="../ctrlProps/ctrlProp79.xml"/><Relationship Id="rId29" Type="http://schemas.openxmlformats.org/officeDocument/2006/relationships/ctrlProp" Target="../ctrlProps/ctrlProp92.xml"/><Relationship Id="rId11" Type="http://schemas.openxmlformats.org/officeDocument/2006/relationships/ctrlProp" Target="../ctrlProps/ctrlProp74.xml"/><Relationship Id="rId24" Type="http://schemas.openxmlformats.org/officeDocument/2006/relationships/ctrlProp" Target="../ctrlProps/ctrlProp87.xml"/><Relationship Id="rId32" Type="http://schemas.openxmlformats.org/officeDocument/2006/relationships/ctrlProp" Target="../ctrlProps/ctrlProp95.xml"/><Relationship Id="rId37" Type="http://schemas.openxmlformats.org/officeDocument/2006/relationships/ctrlProp" Target="../ctrlProps/ctrlProp100.xml"/><Relationship Id="rId40" Type="http://schemas.openxmlformats.org/officeDocument/2006/relationships/ctrlProp" Target="../ctrlProps/ctrlProp103.xml"/><Relationship Id="rId45" Type="http://schemas.openxmlformats.org/officeDocument/2006/relationships/ctrlProp" Target="../ctrlProps/ctrlProp108.xml"/><Relationship Id="rId5" Type="http://schemas.openxmlformats.org/officeDocument/2006/relationships/ctrlProp" Target="../ctrlProps/ctrlProp68.xml"/><Relationship Id="rId15" Type="http://schemas.openxmlformats.org/officeDocument/2006/relationships/ctrlProp" Target="../ctrlProps/ctrlProp78.xml"/><Relationship Id="rId23" Type="http://schemas.openxmlformats.org/officeDocument/2006/relationships/ctrlProp" Target="../ctrlProps/ctrlProp86.xml"/><Relationship Id="rId28" Type="http://schemas.openxmlformats.org/officeDocument/2006/relationships/ctrlProp" Target="../ctrlProps/ctrlProp91.xml"/><Relationship Id="rId36" Type="http://schemas.openxmlformats.org/officeDocument/2006/relationships/ctrlProp" Target="../ctrlProps/ctrlProp99.xml"/><Relationship Id="rId49" Type="http://schemas.openxmlformats.org/officeDocument/2006/relationships/ctrlProp" Target="../ctrlProps/ctrlProp112.xml"/><Relationship Id="rId10" Type="http://schemas.openxmlformats.org/officeDocument/2006/relationships/ctrlProp" Target="../ctrlProps/ctrlProp73.xml"/><Relationship Id="rId19" Type="http://schemas.openxmlformats.org/officeDocument/2006/relationships/ctrlProp" Target="../ctrlProps/ctrlProp82.xml"/><Relationship Id="rId31" Type="http://schemas.openxmlformats.org/officeDocument/2006/relationships/ctrlProp" Target="../ctrlProps/ctrlProp94.xml"/><Relationship Id="rId44" Type="http://schemas.openxmlformats.org/officeDocument/2006/relationships/ctrlProp" Target="../ctrlProps/ctrlProp107.xml"/><Relationship Id="rId52" Type="http://schemas.openxmlformats.org/officeDocument/2006/relationships/comments" Target="../comments1.xml"/><Relationship Id="rId4" Type="http://schemas.openxmlformats.org/officeDocument/2006/relationships/ctrlProp" Target="../ctrlProps/ctrlProp67.xml"/><Relationship Id="rId9" Type="http://schemas.openxmlformats.org/officeDocument/2006/relationships/ctrlProp" Target="../ctrlProps/ctrlProp72.xml"/><Relationship Id="rId14" Type="http://schemas.openxmlformats.org/officeDocument/2006/relationships/ctrlProp" Target="../ctrlProps/ctrlProp77.xml"/><Relationship Id="rId22" Type="http://schemas.openxmlformats.org/officeDocument/2006/relationships/ctrlProp" Target="../ctrlProps/ctrlProp85.xml"/><Relationship Id="rId27" Type="http://schemas.openxmlformats.org/officeDocument/2006/relationships/ctrlProp" Target="../ctrlProps/ctrlProp90.xml"/><Relationship Id="rId30" Type="http://schemas.openxmlformats.org/officeDocument/2006/relationships/ctrlProp" Target="../ctrlProps/ctrlProp93.xml"/><Relationship Id="rId35" Type="http://schemas.openxmlformats.org/officeDocument/2006/relationships/ctrlProp" Target="../ctrlProps/ctrlProp98.xml"/><Relationship Id="rId43" Type="http://schemas.openxmlformats.org/officeDocument/2006/relationships/ctrlProp" Target="../ctrlProps/ctrlProp106.xml"/><Relationship Id="rId48" Type="http://schemas.openxmlformats.org/officeDocument/2006/relationships/ctrlProp" Target="../ctrlProps/ctrlProp111.xml"/><Relationship Id="rId8" Type="http://schemas.openxmlformats.org/officeDocument/2006/relationships/ctrlProp" Target="../ctrlProps/ctrlProp71.xml"/><Relationship Id="rId51" Type="http://schemas.openxmlformats.org/officeDocument/2006/relationships/ctrlProp" Target="../ctrlProps/ctrlProp114.xml"/><Relationship Id="rId3" Type="http://schemas.openxmlformats.org/officeDocument/2006/relationships/vmlDrawing" Target="../drawings/vmlDrawing3.vml"/><Relationship Id="rId12" Type="http://schemas.openxmlformats.org/officeDocument/2006/relationships/ctrlProp" Target="../ctrlProps/ctrlProp75.xml"/><Relationship Id="rId17" Type="http://schemas.openxmlformats.org/officeDocument/2006/relationships/ctrlProp" Target="../ctrlProps/ctrlProp80.xml"/><Relationship Id="rId25" Type="http://schemas.openxmlformats.org/officeDocument/2006/relationships/ctrlProp" Target="../ctrlProps/ctrlProp88.xml"/><Relationship Id="rId33" Type="http://schemas.openxmlformats.org/officeDocument/2006/relationships/ctrlProp" Target="../ctrlProps/ctrlProp96.xml"/><Relationship Id="rId38" Type="http://schemas.openxmlformats.org/officeDocument/2006/relationships/ctrlProp" Target="../ctrlProps/ctrlProp101.xml"/><Relationship Id="rId46" Type="http://schemas.openxmlformats.org/officeDocument/2006/relationships/ctrlProp" Target="../ctrlProps/ctrlProp109.xml"/><Relationship Id="rId20" Type="http://schemas.openxmlformats.org/officeDocument/2006/relationships/ctrlProp" Target="../ctrlProps/ctrlProp83.xml"/><Relationship Id="rId41" Type="http://schemas.openxmlformats.org/officeDocument/2006/relationships/ctrlProp" Target="../ctrlProps/ctrlProp104.xml"/><Relationship Id="rId1" Type="http://schemas.openxmlformats.org/officeDocument/2006/relationships/printerSettings" Target="../printerSettings/printerSettings3.bin"/><Relationship Id="rId6" Type="http://schemas.openxmlformats.org/officeDocument/2006/relationships/ctrlProp" Target="../ctrlProps/ctrlProp69.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19.xml"/><Relationship Id="rId13" Type="http://schemas.openxmlformats.org/officeDocument/2006/relationships/ctrlProp" Target="../ctrlProps/ctrlProp124.xml"/><Relationship Id="rId18" Type="http://schemas.openxmlformats.org/officeDocument/2006/relationships/ctrlProp" Target="../ctrlProps/ctrlProp129.xml"/><Relationship Id="rId3" Type="http://schemas.openxmlformats.org/officeDocument/2006/relationships/vmlDrawing" Target="../drawings/vmlDrawing4.vml"/><Relationship Id="rId21" Type="http://schemas.openxmlformats.org/officeDocument/2006/relationships/ctrlProp" Target="../ctrlProps/ctrlProp132.xml"/><Relationship Id="rId7" Type="http://schemas.openxmlformats.org/officeDocument/2006/relationships/ctrlProp" Target="../ctrlProps/ctrlProp118.xml"/><Relationship Id="rId12" Type="http://schemas.openxmlformats.org/officeDocument/2006/relationships/ctrlProp" Target="../ctrlProps/ctrlProp123.xml"/><Relationship Id="rId17" Type="http://schemas.openxmlformats.org/officeDocument/2006/relationships/ctrlProp" Target="../ctrlProps/ctrlProp128.xml"/><Relationship Id="rId2" Type="http://schemas.openxmlformats.org/officeDocument/2006/relationships/drawing" Target="../drawings/drawing4.xml"/><Relationship Id="rId16" Type="http://schemas.openxmlformats.org/officeDocument/2006/relationships/ctrlProp" Target="../ctrlProps/ctrlProp127.xml"/><Relationship Id="rId20" Type="http://schemas.openxmlformats.org/officeDocument/2006/relationships/ctrlProp" Target="../ctrlProps/ctrlProp131.xml"/><Relationship Id="rId1" Type="http://schemas.openxmlformats.org/officeDocument/2006/relationships/printerSettings" Target="../printerSettings/printerSettings4.bin"/><Relationship Id="rId6" Type="http://schemas.openxmlformats.org/officeDocument/2006/relationships/ctrlProp" Target="../ctrlProps/ctrlProp117.xml"/><Relationship Id="rId11" Type="http://schemas.openxmlformats.org/officeDocument/2006/relationships/ctrlProp" Target="../ctrlProps/ctrlProp122.xml"/><Relationship Id="rId5" Type="http://schemas.openxmlformats.org/officeDocument/2006/relationships/ctrlProp" Target="../ctrlProps/ctrlProp116.xml"/><Relationship Id="rId15" Type="http://schemas.openxmlformats.org/officeDocument/2006/relationships/ctrlProp" Target="../ctrlProps/ctrlProp126.xml"/><Relationship Id="rId23" Type="http://schemas.openxmlformats.org/officeDocument/2006/relationships/ctrlProp" Target="../ctrlProps/ctrlProp134.xml"/><Relationship Id="rId10" Type="http://schemas.openxmlformats.org/officeDocument/2006/relationships/ctrlProp" Target="../ctrlProps/ctrlProp121.xml"/><Relationship Id="rId19" Type="http://schemas.openxmlformats.org/officeDocument/2006/relationships/ctrlProp" Target="../ctrlProps/ctrlProp130.xml"/><Relationship Id="rId4" Type="http://schemas.openxmlformats.org/officeDocument/2006/relationships/ctrlProp" Target="../ctrlProps/ctrlProp115.xml"/><Relationship Id="rId9" Type="http://schemas.openxmlformats.org/officeDocument/2006/relationships/ctrlProp" Target="../ctrlProps/ctrlProp120.xml"/><Relationship Id="rId14" Type="http://schemas.openxmlformats.org/officeDocument/2006/relationships/ctrlProp" Target="../ctrlProps/ctrlProp125.xml"/><Relationship Id="rId22" Type="http://schemas.openxmlformats.org/officeDocument/2006/relationships/ctrlProp" Target="../ctrlProps/ctrlProp13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C1:CC115"/>
  <sheetViews>
    <sheetView view="pageBreakPreview" zoomScaleNormal="100" zoomScaleSheetLayoutView="100" workbookViewId="0">
      <selection activeCell="AD19" sqref="AD19:AP19"/>
    </sheetView>
  </sheetViews>
  <sheetFormatPr defaultColWidth="2.125" defaultRowHeight="13.5"/>
  <cols>
    <col min="1" max="1" width="3.125" style="69" customWidth="1"/>
    <col min="2" max="2" width="2.125" style="69"/>
    <col min="3" max="3" width="2.125" style="69" customWidth="1"/>
    <col min="4" max="8" width="2.125" style="69"/>
    <col min="9" max="10" width="2.5" style="69" bestFit="1" customWidth="1"/>
    <col min="11" max="13" width="2.125" style="69" customWidth="1"/>
    <col min="14" max="16384" width="2.125" style="69"/>
  </cols>
  <sheetData>
    <row r="1" spans="3:81" ht="20.100000000000001" customHeight="1">
      <c r="C1" s="380" t="s">
        <v>0</v>
      </c>
      <c r="D1" s="384"/>
      <c r="E1" s="384"/>
      <c r="F1" s="384"/>
      <c r="G1" s="384"/>
      <c r="H1" s="384"/>
      <c r="I1" s="384"/>
      <c r="J1" s="384"/>
      <c r="K1" s="384"/>
      <c r="L1" s="384"/>
      <c r="M1" s="384"/>
      <c r="N1" s="384"/>
      <c r="O1" s="384"/>
      <c r="P1" s="384"/>
      <c r="Q1" s="384"/>
      <c r="R1" s="384"/>
      <c r="S1" s="384"/>
      <c r="T1" s="384"/>
      <c r="U1" s="384"/>
      <c r="V1" s="384"/>
      <c r="W1" s="384"/>
      <c r="X1" s="384"/>
      <c r="Y1" s="384"/>
      <c r="Z1" s="384"/>
      <c r="AA1" s="384"/>
      <c r="AB1" s="384"/>
      <c r="AC1" s="384"/>
      <c r="AD1" s="384"/>
      <c r="AE1" s="384"/>
      <c r="AF1" s="384"/>
      <c r="AG1" s="384"/>
      <c r="AH1" s="384"/>
      <c r="AI1" s="384"/>
      <c r="AJ1" s="384"/>
      <c r="AK1" s="384"/>
      <c r="AL1" s="384"/>
      <c r="AM1" s="384"/>
      <c r="AN1" s="384"/>
      <c r="AO1" s="384"/>
      <c r="AP1" s="384"/>
    </row>
    <row r="2" spans="3:81" ht="30" customHeight="1">
      <c r="C2" s="744" t="s">
        <v>1</v>
      </c>
      <c r="D2" s="745"/>
      <c r="E2" s="745"/>
      <c r="F2" s="745"/>
      <c r="G2" s="745"/>
      <c r="H2" s="746"/>
      <c r="I2" s="730"/>
      <c r="J2" s="731"/>
      <c r="K2" s="731"/>
      <c r="L2" s="731"/>
      <c r="M2" s="731"/>
      <c r="N2" s="731"/>
      <c r="O2" s="731"/>
      <c r="P2" s="732"/>
      <c r="Q2" s="756" t="s">
        <v>2</v>
      </c>
      <c r="R2" s="756"/>
      <c r="S2" s="756"/>
      <c r="T2" s="756"/>
      <c r="U2" s="756"/>
      <c r="V2" s="756"/>
      <c r="W2" s="743"/>
      <c r="X2" s="743"/>
      <c r="Y2" s="743"/>
      <c r="Z2" s="743"/>
      <c r="AA2" s="743"/>
      <c r="AB2" s="743"/>
      <c r="AC2" s="782" t="s">
        <v>3</v>
      </c>
      <c r="AD2" s="782"/>
      <c r="AE2" s="782"/>
      <c r="AF2" s="782"/>
      <c r="AG2" s="782"/>
      <c r="AH2" s="783"/>
      <c r="AI2" s="783"/>
      <c r="AJ2" s="783"/>
      <c r="AK2" s="783"/>
      <c r="AL2" s="783"/>
      <c r="AM2" s="783"/>
      <c r="AN2" s="783"/>
      <c r="AO2" s="783"/>
      <c r="AP2" s="783"/>
      <c r="AS2" s="82"/>
    </row>
    <row r="3" spans="3:81" ht="30" customHeight="1">
      <c r="C3" s="782" t="s">
        <v>4</v>
      </c>
      <c r="D3" s="782"/>
      <c r="E3" s="782"/>
      <c r="F3" s="782"/>
      <c r="G3" s="782"/>
      <c r="H3" s="782"/>
      <c r="I3" s="782"/>
      <c r="J3" s="782"/>
      <c r="K3" s="782"/>
      <c r="L3" s="782"/>
      <c r="M3" s="782"/>
      <c r="N3" s="782"/>
      <c r="O3" s="782" t="s">
        <v>5</v>
      </c>
      <c r="P3" s="782"/>
      <c r="Q3" s="782"/>
      <c r="R3" s="782"/>
      <c r="S3" s="782"/>
      <c r="T3" s="791"/>
      <c r="U3" s="791"/>
      <c r="V3" s="791"/>
      <c r="W3" s="791"/>
      <c r="X3" s="791"/>
      <c r="Y3" s="791"/>
      <c r="Z3" s="791"/>
      <c r="AA3" s="791"/>
      <c r="AB3" s="791"/>
      <c r="AC3" s="782" t="s">
        <v>6</v>
      </c>
      <c r="AD3" s="782"/>
      <c r="AE3" s="782"/>
      <c r="AF3" s="782"/>
      <c r="AG3" s="782"/>
      <c r="AH3" s="783"/>
      <c r="AI3" s="783"/>
      <c r="AJ3" s="783"/>
      <c r="AK3" s="783"/>
      <c r="AL3" s="783"/>
      <c r="AM3" s="783"/>
      <c r="AN3" s="783"/>
      <c r="AO3" s="783"/>
      <c r="AP3" s="783"/>
      <c r="AS3" s="224"/>
      <c r="AT3" s="221"/>
      <c r="AU3" s="221"/>
      <c r="AV3" s="221"/>
      <c r="AW3" s="221"/>
      <c r="AX3" s="221"/>
      <c r="AY3" s="221"/>
      <c r="AZ3" s="221"/>
      <c r="BA3" s="221"/>
      <c r="BB3" s="221"/>
      <c r="BC3" s="221"/>
      <c r="BD3" s="221"/>
      <c r="BE3" s="221"/>
      <c r="BF3" s="221"/>
      <c r="BG3" s="221"/>
      <c r="BH3" s="221"/>
      <c r="BI3" s="221"/>
      <c r="BJ3" s="221"/>
      <c r="BK3" s="221"/>
      <c r="BL3" s="221"/>
      <c r="BM3" s="221"/>
      <c r="BN3" s="221"/>
      <c r="BO3" s="221"/>
      <c r="BP3" s="221"/>
      <c r="BQ3" s="221"/>
      <c r="BR3" s="221"/>
      <c r="BS3" s="221"/>
      <c r="BT3" s="221"/>
      <c r="BU3" s="221"/>
      <c r="BV3" s="221"/>
      <c r="BW3" s="221"/>
      <c r="BX3" s="221"/>
      <c r="BY3" s="221"/>
      <c r="BZ3" s="221"/>
      <c r="CA3" s="221"/>
      <c r="CB3" s="221"/>
      <c r="CC3" s="221"/>
    </row>
    <row r="4" spans="3:81" ht="15" customHeight="1">
      <c r="C4" s="81"/>
      <c r="D4" s="81"/>
      <c r="E4" s="81"/>
      <c r="F4" s="81"/>
      <c r="G4" s="81"/>
      <c r="H4" s="80"/>
      <c r="I4" s="80"/>
      <c r="J4" s="80"/>
      <c r="K4" s="81"/>
      <c r="L4" s="81"/>
      <c r="M4" s="81"/>
      <c r="N4" s="81"/>
      <c r="O4" s="81"/>
      <c r="P4" s="80"/>
      <c r="AD4" s="201"/>
      <c r="AE4" s="201"/>
      <c r="AF4" s="201"/>
      <c r="AG4" s="201"/>
      <c r="AH4" s="201"/>
      <c r="AI4" s="201"/>
      <c r="AJ4" s="201"/>
      <c r="AK4" s="201"/>
      <c r="AL4" s="201"/>
      <c r="AM4" s="201"/>
      <c r="AN4" s="201"/>
      <c r="AO4" s="201"/>
      <c r="AP4" s="201"/>
      <c r="AS4" s="82"/>
    </row>
    <row r="5" spans="3:81" ht="15" customHeight="1"/>
    <row r="6" spans="3:81" ht="15" customHeight="1">
      <c r="C6" s="784" t="s">
        <v>803</v>
      </c>
      <c r="D6" s="784"/>
      <c r="E6" s="784"/>
      <c r="F6" s="784"/>
      <c r="G6" s="784"/>
      <c r="H6" s="784"/>
      <c r="I6" s="784"/>
      <c r="J6" s="784"/>
      <c r="K6" s="784"/>
      <c r="L6" s="784"/>
      <c r="M6" s="784"/>
      <c r="N6" s="784"/>
      <c r="O6" s="784"/>
      <c r="P6" s="784"/>
      <c r="Q6" s="784"/>
      <c r="R6" s="784"/>
      <c r="S6" s="784"/>
      <c r="T6" s="784"/>
      <c r="U6" s="784"/>
      <c r="V6" s="784"/>
      <c r="W6" s="784"/>
      <c r="X6" s="784"/>
      <c r="Y6" s="784"/>
      <c r="Z6" s="784"/>
      <c r="AA6" s="784"/>
      <c r="AB6" s="784"/>
      <c r="AC6" s="784"/>
      <c r="AD6" s="784"/>
      <c r="AE6" s="784"/>
      <c r="AF6" s="784"/>
      <c r="AG6" s="784"/>
      <c r="AH6" s="784"/>
      <c r="AI6" s="784"/>
      <c r="AJ6" s="784"/>
      <c r="AK6" s="784"/>
      <c r="AL6" s="784"/>
      <c r="AM6" s="784"/>
      <c r="AN6" s="784"/>
      <c r="AO6" s="784"/>
      <c r="AP6" s="784"/>
    </row>
    <row r="7" spans="3:81" ht="15" customHeight="1">
      <c r="C7" s="784"/>
      <c r="D7" s="784"/>
      <c r="E7" s="784"/>
      <c r="F7" s="784"/>
      <c r="G7" s="784"/>
      <c r="H7" s="784"/>
      <c r="I7" s="784"/>
      <c r="J7" s="784"/>
      <c r="K7" s="784"/>
      <c r="L7" s="784"/>
      <c r="M7" s="784"/>
      <c r="N7" s="784"/>
      <c r="O7" s="784"/>
      <c r="P7" s="784"/>
      <c r="Q7" s="784"/>
      <c r="R7" s="784"/>
      <c r="S7" s="784"/>
      <c r="T7" s="784"/>
      <c r="U7" s="784"/>
      <c r="V7" s="784"/>
      <c r="W7" s="784"/>
      <c r="X7" s="784"/>
      <c r="Y7" s="784"/>
      <c r="Z7" s="784"/>
      <c r="AA7" s="784"/>
      <c r="AB7" s="784"/>
      <c r="AC7" s="784"/>
      <c r="AD7" s="784"/>
      <c r="AE7" s="784"/>
      <c r="AF7" s="784"/>
      <c r="AG7" s="784"/>
      <c r="AH7" s="784"/>
      <c r="AI7" s="784"/>
      <c r="AJ7" s="784"/>
      <c r="AK7" s="784"/>
      <c r="AL7" s="784"/>
      <c r="AM7" s="784"/>
      <c r="AN7" s="784"/>
      <c r="AO7" s="784"/>
      <c r="AP7" s="784"/>
    </row>
    <row r="8" spans="3:81" ht="15" customHeight="1">
      <c r="C8" s="69" t="s">
        <v>7</v>
      </c>
    </row>
    <row r="9" spans="3:81" ht="15" customHeight="1">
      <c r="C9" s="69" t="s">
        <v>8</v>
      </c>
    </row>
    <row r="10" spans="3:81" ht="30" customHeight="1">
      <c r="C10" s="747" t="s">
        <v>9</v>
      </c>
      <c r="D10" s="747"/>
      <c r="E10" s="747"/>
      <c r="F10" s="747"/>
      <c r="G10" s="747"/>
      <c r="H10" s="747"/>
      <c r="I10" s="747"/>
      <c r="J10" s="747"/>
      <c r="K10" s="753"/>
      <c r="L10" s="754"/>
      <c r="M10" s="754"/>
      <c r="N10" s="754"/>
      <c r="O10" s="754"/>
      <c r="P10" s="754"/>
      <c r="Q10" s="754"/>
      <c r="R10" s="754"/>
      <c r="S10" s="754"/>
      <c r="T10" s="754"/>
      <c r="U10" s="754"/>
      <c r="V10" s="754"/>
      <c r="W10" s="755"/>
      <c r="X10" s="785" t="s">
        <v>10</v>
      </c>
      <c r="Y10" s="786"/>
      <c r="Z10" s="786"/>
      <c r="AA10" s="786"/>
      <c r="AB10" s="786"/>
      <c r="AC10" s="786"/>
      <c r="AD10" s="786"/>
      <c r="AE10" s="786"/>
      <c r="AF10" s="786"/>
      <c r="AG10" s="787"/>
      <c r="AH10" s="788"/>
      <c r="AI10" s="789"/>
      <c r="AJ10" s="789"/>
      <c r="AK10" s="789"/>
      <c r="AL10" s="789"/>
      <c r="AM10" s="789"/>
      <c r="AN10" s="789"/>
      <c r="AO10" s="789"/>
      <c r="AP10" s="790"/>
    </row>
    <row r="11" spans="3:81" ht="15" customHeight="1">
      <c r="C11" s="747" t="s">
        <v>11</v>
      </c>
      <c r="D11" s="747"/>
      <c r="E11" s="747"/>
      <c r="F11" s="747"/>
      <c r="G11" s="747"/>
      <c r="H11" s="747"/>
      <c r="I11" s="747"/>
      <c r="J11" s="747"/>
      <c r="K11" s="758"/>
      <c r="L11" s="759"/>
      <c r="M11" s="759"/>
      <c r="N11" s="759"/>
      <c r="O11" s="759"/>
      <c r="P11" s="759"/>
      <c r="Q11" s="759"/>
      <c r="R11" s="759"/>
      <c r="S11" s="759"/>
      <c r="T11" s="759"/>
      <c r="U11" s="759"/>
      <c r="V11" s="759"/>
      <c r="W11" s="760"/>
      <c r="X11" s="744" t="s">
        <v>11</v>
      </c>
      <c r="Y11" s="745"/>
      <c r="Z11" s="745"/>
      <c r="AA11" s="745"/>
      <c r="AB11" s="745"/>
      <c r="AC11" s="746"/>
      <c r="AD11" s="761"/>
      <c r="AE11" s="761"/>
      <c r="AF11" s="761"/>
      <c r="AG11" s="761"/>
      <c r="AH11" s="761"/>
      <c r="AI11" s="761"/>
      <c r="AJ11" s="761"/>
      <c r="AK11" s="761"/>
      <c r="AL11" s="761"/>
      <c r="AM11" s="761"/>
      <c r="AN11" s="761"/>
      <c r="AO11" s="761"/>
      <c r="AP11" s="761"/>
    </row>
    <row r="12" spans="3:81" ht="30" customHeight="1">
      <c r="C12" s="747" t="s">
        <v>12</v>
      </c>
      <c r="D12" s="747"/>
      <c r="E12" s="747"/>
      <c r="F12" s="747"/>
      <c r="G12" s="747"/>
      <c r="H12" s="747"/>
      <c r="I12" s="747"/>
      <c r="J12" s="747"/>
      <c r="K12" s="762"/>
      <c r="L12" s="763"/>
      <c r="M12" s="763"/>
      <c r="N12" s="763"/>
      <c r="O12" s="763"/>
      <c r="P12" s="763"/>
      <c r="Q12" s="763"/>
      <c r="R12" s="763"/>
      <c r="S12" s="763"/>
      <c r="T12" s="763"/>
      <c r="U12" s="763"/>
      <c r="V12" s="763"/>
      <c r="W12" s="764"/>
      <c r="X12" s="796" t="s">
        <v>13</v>
      </c>
      <c r="Y12" s="797"/>
      <c r="Z12" s="797"/>
      <c r="AA12" s="797"/>
      <c r="AB12" s="797"/>
      <c r="AC12" s="798"/>
      <c r="AD12" s="799"/>
      <c r="AE12" s="800"/>
      <c r="AF12" s="800"/>
      <c r="AG12" s="800"/>
      <c r="AH12" s="800"/>
      <c r="AI12" s="800"/>
      <c r="AJ12" s="800"/>
      <c r="AK12" s="800"/>
      <c r="AL12" s="800"/>
      <c r="AM12" s="800"/>
      <c r="AN12" s="800"/>
      <c r="AO12" s="800"/>
      <c r="AP12" s="801"/>
    </row>
    <row r="13" spans="3:81" ht="15" customHeight="1">
      <c r="C13" s="747" t="s">
        <v>14</v>
      </c>
      <c r="D13" s="747"/>
      <c r="E13" s="747"/>
      <c r="F13" s="747"/>
      <c r="G13" s="747"/>
      <c r="H13" s="747"/>
      <c r="I13" s="747"/>
      <c r="J13" s="747"/>
      <c r="K13" s="756" t="s">
        <v>15</v>
      </c>
      <c r="L13" s="756"/>
      <c r="M13" s="756"/>
      <c r="N13" s="756"/>
      <c r="O13" s="756"/>
      <c r="P13" s="756"/>
      <c r="Q13" s="756"/>
      <c r="R13" s="756"/>
      <c r="S13" s="756"/>
      <c r="T13" s="756"/>
      <c r="U13" s="756"/>
      <c r="V13" s="756"/>
      <c r="W13" s="756"/>
      <c r="X13" s="756" t="s">
        <v>11</v>
      </c>
      <c r="Y13" s="756"/>
      <c r="Z13" s="756"/>
      <c r="AA13" s="756"/>
      <c r="AB13" s="756"/>
      <c r="AC13" s="756"/>
      <c r="AD13" s="761"/>
      <c r="AE13" s="761"/>
      <c r="AF13" s="761"/>
      <c r="AG13" s="761"/>
      <c r="AH13" s="761"/>
      <c r="AI13" s="761"/>
      <c r="AJ13" s="761"/>
      <c r="AK13" s="761"/>
      <c r="AL13" s="761"/>
      <c r="AM13" s="761"/>
      <c r="AN13" s="761"/>
      <c r="AO13" s="761"/>
      <c r="AP13" s="761"/>
    </row>
    <row r="14" spans="3:81" ht="30" customHeight="1">
      <c r="C14" s="747"/>
      <c r="D14" s="747"/>
      <c r="E14" s="747"/>
      <c r="F14" s="747"/>
      <c r="G14" s="747"/>
      <c r="H14" s="747"/>
      <c r="I14" s="747"/>
      <c r="J14" s="747"/>
      <c r="K14" s="761"/>
      <c r="L14" s="761"/>
      <c r="M14" s="761"/>
      <c r="N14" s="761"/>
      <c r="O14" s="761"/>
      <c r="P14" s="761"/>
      <c r="Q14" s="761"/>
      <c r="R14" s="761"/>
      <c r="S14" s="761"/>
      <c r="T14" s="761"/>
      <c r="U14" s="761"/>
      <c r="V14" s="761"/>
      <c r="W14" s="761"/>
      <c r="X14" s="756" t="s">
        <v>16</v>
      </c>
      <c r="Y14" s="756"/>
      <c r="Z14" s="756"/>
      <c r="AA14" s="756"/>
      <c r="AB14" s="756"/>
      <c r="AC14" s="756"/>
      <c r="AD14" s="761"/>
      <c r="AE14" s="761"/>
      <c r="AF14" s="761"/>
      <c r="AG14" s="761"/>
      <c r="AH14" s="761"/>
      <c r="AI14" s="761"/>
      <c r="AJ14" s="761"/>
      <c r="AK14" s="761"/>
      <c r="AL14" s="761"/>
      <c r="AM14" s="761"/>
      <c r="AN14" s="761"/>
      <c r="AO14" s="761"/>
      <c r="AP14" s="761"/>
    </row>
    <row r="15" spans="3:81" ht="15" customHeight="1">
      <c r="C15" s="747" t="s">
        <v>17</v>
      </c>
      <c r="D15" s="747"/>
      <c r="E15" s="747"/>
      <c r="F15" s="747"/>
      <c r="G15" s="747"/>
      <c r="H15" s="747"/>
      <c r="I15" s="747"/>
      <c r="J15" s="747"/>
      <c r="K15" s="748" t="s">
        <v>18</v>
      </c>
      <c r="L15" s="749"/>
      <c r="M15" s="749"/>
      <c r="N15" s="749"/>
      <c r="O15" s="749"/>
      <c r="P15" s="749"/>
      <c r="Q15" s="749"/>
      <c r="R15" s="749"/>
      <c r="S15" s="749"/>
      <c r="T15" s="749"/>
      <c r="U15" s="749"/>
      <c r="V15" s="749"/>
      <c r="W15" s="749"/>
      <c r="X15" s="749"/>
      <c r="Y15" s="749"/>
      <c r="Z15" s="749"/>
      <c r="AA15" s="749"/>
      <c r="AB15" s="749"/>
      <c r="AC15" s="749"/>
      <c r="AD15" s="749"/>
      <c r="AE15" s="749"/>
      <c r="AF15" s="749"/>
      <c r="AG15" s="749"/>
      <c r="AH15" s="749"/>
      <c r="AI15" s="749"/>
      <c r="AJ15" s="749"/>
      <c r="AK15" s="749"/>
      <c r="AL15" s="749"/>
      <c r="AM15" s="749"/>
      <c r="AN15" s="749"/>
      <c r="AO15" s="749"/>
      <c r="AP15" s="749"/>
    </row>
    <row r="16" spans="3:81" ht="15" customHeight="1">
      <c r="C16" s="747"/>
      <c r="D16" s="747"/>
      <c r="E16" s="747"/>
      <c r="F16" s="747"/>
      <c r="G16" s="747"/>
      <c r="H16" s="747"/>
      <c r="I16" s="747"/>
      <c r="J16" s="747"/>
      <c r="K16" s="749"/>
      <c r="L16" s="749"/>
      <c r="M16" s="749"/>
      <c r="N16" s="749"/>
      <c r="O16" s="749"/>
      <c r="P16" s="749"/>
      <c r="Q16" s="749"/>
      <c r="R16" s="749"/>
      <c r="S16" s="749"/>
      <c r="T16" s="749"/>
      <c r="U16" s="749"/>
      <c r="V16" s="749"/>
      <c r="W16" s="749"/>
      <c r="X16" s="749"/>
      <c r="Y16" s="749"/>
      <c r="Z16" s="749"/>
      <c r="AA16" s="749"/>
      <c r="AB16" s="749"/>
      <c r="AC16" s="749"/>
      <c r="AD16" s="749"/>
      <c r="AE16" s="749"/>
      <c r="AF16" s="749"/>
      <c r="AG16" s="749"/>
      <c r="AH16" s="749"/>
      <c r="AI16" s="749"/>
      <c r="AJ16" s="749"/>
      <c r="AK16" s="749"/>
      <c r="AL16" s="749"/>
      <c r="AM16" s="749"/>
      <c r="AN16" s="749"/>
      <c r="AO16" s="749"/>
      <c r="AP16" s="749"/>
    </row>
    <row r="17" spans="3:45" ht="29.45" customHeight="1">
      <c r="C17" s="744" t="s">
        <v>19</v>
      </c>
      <c r="D17" s="745"/>
      <c r="E17" s="745"/>
      <c r="F17" s="745"/>
      <c r="G17" s="745"/>
      <c r="H17" s="745"/>
      <c r="I17" s="745"/>
      <c r="J17" s="746"/>
      <c r="K17" s="750"/>
      <c r="L17" s="751"/>
      <c r="M17" s="751"/>
      <c r="N17" s="751"/>
      <c r="O17" s="751"/>
      <c r="P17" s="751"/>
      <c r="Q17" s="751"/>
      <c r="R17" s="751"/>
      <c r="S17" s="751"/>
      <c r="T17" s="751"/>
      <c r="U17" s="751"/>
      <c r="V17" s="751"/>
      <c r="W17" s="752"/>
      <c r="X17" s="753" t="s">
        <v>20</v>
      </c>
      <c r="Y17" s="754"/>
      <c r="Z17" s="754"/>
      <c r="AA17" s="754"/>
      <c r="AB17" s="754" t="s">
        <v>21</v>
      </c>
      <c r="AC17" s="755"/>
      <c r="AD17" s="756" t="s">
        <v>22</v>
      </c>
      <c r="AE17" s="756"/>
      <c r="AF17" s="756"/>
      <c r="AG17" s="756"/>
      <c r="AH17" s="756"/>
      <c r="AI17" s="756"/>
      <c r="AJ17" s="756"/>
      <c r="AK17" s="757" t="s">
        <v>23</v>
      </c>
      <c r="AL17" s="757"/>
      <c r="AM17" s="757"/>
      <c r="AN17" s="757"/>
      <c r="AO17" s="757"/>
      <c r="AP17" s="757"/>
    </row>
    <row r="18" spans="3:45" ht="30" customHeight="1">
      <c r="C18" s="810" t="s">
        <v>24</v>
      </c>
      <c r="D18" s="811"/>
      <c r="E18" s="814" t="s">
        <v>25</v>
      </c>
      <c r="F18" s="814"/>
      <c r="G18" s="814"/>
      <c r="H18" s="814"/>
      <c r="I18" s="814"/>
      <c r="J18" s="814"/>
      <c r="K18" s="815"/>
      <c r="L18" s="816"/>
      <c r="M18" s="816"/>
      <c r="N18" s="816"/>
      <c r="O18" s="816"/>
      <c r="P18" s="816"/>
      <c r="Q18" s="816"/>
      <c r="R18" s="816"/>
      <c r="S18" s="816"/>
      <c r="T18" s="816"/>
      <c r="U18" s="816"/>
      <c r="V18" s="816"/>
      <c r="W18" s="817"/>
      <c r="X18" s="818" t="s">
        <v>26</v>
      </c>
      <c r="Y18" s="818"/>
      <c r="Z18" s="818"/>
      <c r="AA18" s="818"/>
      <c r="AB18" s="818"/>
      <c r="AC18" s="818"/>
      <c r="AD18" s="819"/>
      <c r="AE18" s="800"/>
      <c r="AF18" s="800"/>
      <c r="AG18" s="800"/>
      <c r="AH18" s="800"/>
      <c r="AI18" s="800"/>
      <c r="AJ18" s="800"/>
      <c r="AK18" s="800"/>
      <c r="AL18" s="800"/>
      <c r="AM18" s="800"/>
      <c r="AN18" s="800"/>
      <c r="AO18" s="800"/>
      <c r="AP18" s="801"/>
    </row>
    <row r="19" spans="3:45" ht="30" customHeight="1">
      <c r="C19" s="812"/>
      <c r="D19" s="813"/>
      <c r="E19" s="814" t="s">
        <v>27</v>
      </c>
      <c r="F19" s="814"/>
      <c r="G19" s="814"/>
      <c r="H19" s="814"/>
      <c r="I19" s="814"/>
      <c r="J19" s="814"/>
      <c r="K19" s="820"/>
      <c r="L19" s="820"/>
      <c r="M19" s="820"/>
      <c r="N19" s="820"/>
      <c r="O19" s="820"/>
      <c r="P19" s="820"/>
      <c r="Q19" s="820"/>
      <c r="R19" s="820"/>
      <c r="S19" s="820"/>
      <c r="T19" s="820"/>
      <c r="U19" s="820"/>
      <c r="V19" s="820"/>
      <c r="W19" s="820"/>
      <c r="X19" s="821" t="s">
        <v>28</v>
      </c>
      <c r="Y19" s="822"/>
      <c r="Z19" s="822"/>
      <c r="AA19" s="822"/>
      <c r="AB19" s="822"/>
      <c r="AC19" s="823"/>
      <c r="AD19" s="761"/>
      <c r="AE19" s="761"/>
      <c r="AF19" s="761"/>
      <c r="AG19" s="761"/>
      <c r="AH19" s="761"/>
      <c r="AI19" s="761"/>
      <c r="AJ19" s="761"/>
      <c r="AK19" s="761"/>
      <c r="AL19" s="761"/>
      <c r="AM19" s="761"/>
      <c r="AN19" s="761"/>
      <c r="AO19" s="761"/>
      <c r="AP19" s="761"/>
    </row>
    <row r="20" spans="3:45" ht="13.5" customHeight="1"/>
    <row r="21" spans="3:45">
      <c r="C21" s="69" t="s">
        <v>29</v>
      </c>
    </row>
    <row r="22" spans="3:45" ht="15" customHeight="1">
      <c r="C22" s="765" t="s">
        <v>30</v>
      </c>
      <c r="D22" s="766"/>
      <c r="E22" s="766"/>
      <c r="F22" s="766"/>
      <c r="G22" s="766"/>
      <c r="H22" s="766"/>
      <c r="I22" s="766"/>
      <c r="J22" s="767"/>
      <c r="K22" s="768"/>
      <c r="L22" s="802"/>
      <c r="M22" s="802"/>
      <c r="N22" s="802"/>
      <c r="O22" s="802"/>
      <c r="P22" s="802"/>
      <c r="Q22" s="802"/>
      <c r="R22" s="802"/>
      <c r="S22" s="802"/>
      <c r="T22" s="802"/>
      <c r="U22" s="802"/>
      <c r="V22" s="802"/>
      <c r="W22" s="802"/>
      <c r="X22" s="802"/>
      <c r="Y22" s="802"/>
      <c r="Z22" s="802"/>
      <c r="AA22" s="802"/>
      <c r="AB22" s="802"/>
      <c r="AC22" s="802"/>
      <c r="AD22" s="802"/>
      <c r="AE22" s="802"/>
      <c r="AF22" s="802"/>
      <c r="AG22" s="802"/>
      <c r="AH22" s="802"/>
      <c r="AI22" s="802"/>
      <c r="AJ22" s="802"/>
      <c r="AK22" s="802"/>
      <c r="AL22" s="802"/>
      <c r="AM22" s="802"/>
      <c r="AN22" s="802"/>
      <c r="AO22" s="802"/>
      <c r="AP22" s="803"/>
      <c r="AS22" s="82"/>
    </row>
    <row r="23" spans="3:45" ht="15" customHeight="1">
      <c r="C23" s="765"/>
      <c r="D23" s="766"/>
      <c r="E23" s="766"/>
      <c r="F23" s="766"/>
      <c r="G23" s="766"/>
      <c r="H23" s="766"/>
      <c r="I23" s="766"/>
      <c r="J23" s="767"/>
      <c r="K23" s="804"/>
      <c r="L23" s="805"/>
      <c r="M23" s="805"/>
      <c r="N23" s="805"/>
      <c r="O23" s="805"/>
      <c r="P23" s="805"/>
      <c r="Q23" s="805"/>
      <c r="R23" s="805"/>
      <c r="S23" s="805"/>
      <c r="T23" s="805"/>
      <c r="U23" s="805"/>
      <c r="V23" s="805"/>
      <c r="W23" s="805"/>
      <c r="X23" s="805"/>
      <c r="Y23" s="805"/>
      <c r="Z23" s="805"/>
      <c r="AA23" s="805"/>
      <c r="AB23" s="805"/>
      <c r="AC23" s="805"/>
      <c r="AD23" s="805"/>
      <c r="AE23" s="805"/>
      <c r="AF23" s="805"/>
      <c r="AG23" s="805"/>
      <c r="AH23" s="805"/>
      <c r="AI23" s="805"/>
      <c r="AJ23" s="805"/>
      <c r="AK23" s="805"/>
      <c r="AL23" s="805"/>
      <c r="AM23" s="805"/>
      <c r="AN23" s="805"/>
      <c r="AO23" s="805"/>
      <c r="AP23" s="806"/>
    </row>
    <row r="24" spans="3:45" ht="15" customHeight="1">
      <c r="C24" s="765"/>
      <c r="D24" s="766"/>
      <c r="E24" s="766"/>
      <c r="F24" s="766"/>
      <c r="G24" s="766"/>
      <c r="H24" s="766"/>
      <c r="I24" s="766"/>
      <c r="J24" s="767"/>
      <c r="K24" s="804"/>
      <c r="L24" s="805"/>
      <c r="M24" s="805"/>
      <c r="N24" s="805"/>
      <c r="O24" s="805"/>
      <c r="P24" s="805"/>
      <c r="Q24" s="805"/>
      <c r="R24" s="805"/>
      <c r="S24" s="805"/>
      <c r="T24" s="805"/>
      <c r="U24" s="805"/>
      <c r="V24" s="805"/>
      <c r="W24" s="805"/>
      <c r="X24" s="805"/>
      <c r="Y24" s="805"/>
      <c r="Z24" s="805"/>
      <c r="AA24" s="805"/>
      <c r="AB24" s="805"/>
      <c r="AC24" s="805"/>
      <c r="AD24" s="805"/>
      <c r="AE24" s="805"/>
      <c r="AF24" s="805"/>
      <c r="AG24" s="805"/>
      <c r="AH24" s="805"/>
      <c r="AI24" s="805"/>
      <c r="AJ24" s="805"/>
      <c r="AK24" s="805"/>
      <c r="AL24" s="805"/>
      <c r="AM24" s="805"/>
      <c r="AN24" s="805"/>
      <c r="AO24" s="805"/>
      <c r="AP24" s="806"/>
    </row>
    <row r="25" spans="3:45" ht="15" customHeight="1">
      <c r="C25" s="766"/>
      <c r="D25" s="766"/>
      <c r="E25" s="766"/>
      <c r="F25" s="766"/>
      <c r="G25" s="766"/>
      <c r="H25" s="766"/>
      <c r="I25" s="766"/>
      <c r="J25" s="767"/>
      <c r="K25" s="807"/>
      <c r="L25" s="808"/>
      <c r="M25" s="808"/>
      <c r="N25" s="808"/>
      <c r="O25" s="808"/>
      <c r="P25" s="808"/>
      <c r="Q25" s="808"/>
      <c r="R25" s="808"/>
      <c r="S25" s="808"/>
      <c r="T25" s="808"/>
      <c r="U25" s="808"/>
      <c r="V25" s="808"/>
      <c r="W25" s="808"/>
      <c r="X25" s="808"/>
      <c r="Y25" s="808"/>
      <c r="Z25" s="808"/>
      <c r="AA25" s="808"/>
      <c r="AB25" s="808"/>
      <c r="AC25" s="808"/>
      <c r="AD25" s="808"/>
      <c r="AE25" s="808"/>
      <c r="AF25" s="808"/>
      <c r="AG25" s="808"/>
      <c r="AH25" s="808"/>
      <c r="AI25" s="808"/>
      <c r="AJ25" s="808"/>
      <c r="AK25" s="808"/>
      <c r="AL25" s="808"/>
      <c r="AM25" s="808"/>
      <c r="AN25" s="808"/>
      <c r="AO25" s="808"/>
      <c r="AP25" s="809"/>
    </row>
    <row r="26" spans="3:45" ht="15" customHeight="1">
      <c r="C26" s="382"/>
      <c r="D26" s="382"/>
      <c r="J26" s="201"/>
      <c r="K26" s="201"/>
      <c r="L26" s="201"/>
      <c r="M26" s="201"/>
      <c r="N26" s="201"/>
      <c r="O26" s="201"/>
      <c r="P26" s="201"/>
      <c r="Q26" s="201"/>
      <c r="R26" s="201"/>
      <c r="S26" s="201"/>
      <c r="T26" s="201"/>
      <c r="U26" s="201"/>
      <c r="V26" s="201"/>
      <c r="W26" s="201"/>
      <c r="X26" s="201"/>
      <c r="Y26" s="201"/>
      <c r="Z26" s="201"/>
      <c r="AA26" s="201"/>
      <c r="AB26" s="201"/>
      <c r="AC26" s="201"/>
      <c r="AD26" s="201"/>
      <c r="AE26" s="201"/>
      <c r="AF26" s="201"/>
      <c r="AG26" s="201"/>
      <c r="AH26" s="201"/>
      <c r="AI26" s="201"/>
      <c r="AJ26" s="201"/>
      <c r="AK26" s="201"/>
      <c r="AL26" s="201"/>
      <c r="AM26" s="201"/>
    </row>
    <row r="27" spans="3:45" ht="15" customHeight="1">
      <c r="C27" s="69" t="s">
        <v>31</v>
      </c>
      <c r="D27" s="382"/>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row>
    <row r="28" spans="3:45" ht="30" customHeight="1">
      <c r="C28" s="777"/>
      <c r="D28" s="778"/>
      <c r="E28" s="779" t="s">
        <v>32</v>
      </c>
      <c r="F28" s="780"/>
      <c r="G28" s="780"/>
      <c r="H28" s="780"/>
      <c r="I28" s="780"/>
      <c r="J28" s="780"/>
      <c r="K28" s="780"/>
      <c r="L28" s="780"/>
      <c r="M28" s="781"/>
      <c r="N28" s="777"/>
      <c r="O28" s="779" t="s">
        <v>33</v>
      </c>
      <c r="P28" s="780"/>
      <c r="Q28" s="780"/>
      <c r="R28" s="780"/>
      <c r="S28" s="780"/>
      <c r="T28" s="780"/>
      <c r="U28" s="780"/>
      <c r="V28" s="780"/>
      <c r="W28" s="781"/>
      <c r="X28" s="777"/>
      <c r="Y28" s="779" t="s">
        <v>34</v>
      </c>
      <c r="Z28" s="780"/>
      <c r="AA28" s="780"/>
      <c r="AB28" s="780"/>
      <c r="AC28" s="780"/>
      <c r="AD28" s="780"/>
      <c r="AE28" s="780"/>
      <c r="AF28" s="781"/>
      <c r="AG28" s="777"/>
      <c r="AH28" s="792" t="s">
        <v>35</v>
      </c>
      <c r="AI28" s="793"/>
      <c r="AJ28" s="793"/>
      <c r="AK28" s="793"/>
      <c r="AL28" s="793"/>
      <c r="AM28" s="793"/>
      <c r="AN28" s="793"/>
      <c r="AO28" s="793"/>
    </row>
    <row r="29" spans="3:45" ht="30" customHeight="1">
      <c r="C29" s="777"/>
      <c r="D29" s="778"/>
      <c r="E29" s="779" t="s">
        <v>36</v>
      </c>
      <c r="F29" s="780"/>
      <c r="G29" s="780"/>
      <c r="H29" s="780"/>
      <c r="I29" s="780"/>
      <c r="J29" s="780"/>
      <c r="K29" s="780"/>
      <c r="L29" s="780"/>
      <c r="M29" s="781"/>
      <c r="N29" s="777"/>
      <c r="O29" s="779" t="s">
        <v>37</v>
      </c>
      <c r="P29" s="780"/>
      <c r="Q29" s="780"/>
      <c r="R29" s="780"/>
      <c r="S29" s="780"/>
      <c r="T29" s="780"/>
      <c r="U29" s="780"/>
      <c r="V29" s="780"/>
      <c r="W29" s="781"/>
      <c r="X29" s="777"/>
      <c r="Y29" s="779" t="s">
        <v>38</v>
      </c>
      <c r="Z29" s="780"/>
      <c r="AA29" s="780"/>
      <c r="AB29" s="780"/>
      <c r="AC29" s="780"/>
      <c r="AD29" s="780"/>
      <c r="AE29" s="780"/>
      <c r="AF29" s="781"/>
      <c r="AG29" s="777"/>
      <c r="AH29" s="792" t="s">
        <v>39</v>
      </c>
      <c r="AI29" s="793"/>
      <c r="AJ29" s="793"/>
      <c r="AK29" s="793"/>
      <c r="AL29" s="793"/>
      <c r="AM29" s="793"/>
      <c r="AN29" s="793"/>
      <c r="AO29" s="793"/>
    </row>
    <row r="30" spans="3:45" ht="30" customHeight="1">
      <c r="C30" s="777"/>
      <c r="D30" s="778"/>
      <c r="E30" s="779" t="s">
        <v>40</v>
      </c>
      <c r="F30" s="780"/>
      <c r="G30" s="780"/>
      <c r="H30" s="780"/>
      <c r="I30" s="780"/>
      <c r="J30" s="780"/>
      <c r="K30" s="780"/>
      <c r="L30" s="780"/>
      <c r="M30" s="781"/>
      <c r="N30" s="777"/>
      <c r="O30" s="779" t="s">
        <v>41</v>
      </c>
      <c r="P30" s="780"/>
      <c r="Q30" s="780"/>
      <c r="R30" s="780"/>
      <c r="S30" s="780"/>
      <c r="T30" s="780"/>
      <c r="U30" s="780"/>
      <c r="V30" s="780"/>
      <c r="W30" s="781"/>
      <c r="X30" s="777"/>
      <c r="Y30" s="779" t="s">
        <v>42</v>
      </c>
      <c r="Z30" s="780"/>
      <c r="AA30" s="780"/>
      <c r="AB30" s="780"/>
      <c r="AC30" s="780"/>
      <c r="AD30" s="780"/>
      <c r="AE30" s="780"/>
      <c r="AF30" s="781"/>
      <c r="AG30" s="777"/>
      <c r="AH30" s="792" t="s">
        <v>43</v>
      </c>
      <c r="AI30" s="793"/>
      <c r="AJ30" s="793"/>
      <c r="AK30" s="793"/>
      <c r="AL30" s="793"/>
      <c r="AM30" s="793"/>
      <c r="AN30" s="793"/>
      <c r="AO30" s="793"/>
    </row>
    <row r="31" spans="3:45" ht="30" customHeight="1">
      <c r="C31" s="777"/>
      <c r="D31" s="778"/>
      <c r="E31" s="779" t="s">
        <v>44</v>
      </c>
      <c r="F31" s="780"/>
      <c r="G31" s="780"/>
      <c r="H31" s="780"/>
      <c r="I31" s="780"/>
      <c r="J31" s="780"/>
      <c r="K31" s="780"/>
      <c r="L31" s="780"/>
      <c r="M31" s="781"/>
      <c r="N31" s="777"/>
      <c r="O31" s="779" t="s">
        <v>45</v>
      </c>
      <c r="P31" s="780"/>
      <c r="Q31" s="780"/>
      <c r="R31" s="780"/>
      <c r="S31" s="780"/>
      <c r="T31" s="780"/>
      <c r="U31" s="780"/>
      <c r="V31" s="780"/>
      <c r="W31" s="781"/>
      <c r="X31" s="777"/>
      <c r="Y31" s="779" t="s">
        <v>46</v>
      </c>
      <c r="Z31" s="780"/>
      <c r="AA31" s="780"/>
      <c r="AB31" s="780"/>
      <c r="AC31" s="780"/>
      <c r="AD31" s="780"/>
      <c r="AE31" s="780"/>
      <c r="AF31" s="781"/>
      <c r="AG31" s="777"/>
      <c r="AH31" s="792" t="s">
        <v>47</v>
      </c>
      <c r="AI31" s="793"/>
      <c r="AJ31" s="793"/>
      <c r="AK31" s="793"/>
      <c r="AL31" s="793"/>
      <c r="AM31" s="793"/>
      <c r="AN31" s="793"/>
      <c r="AO31" s="793"/>
    </row>
    <row r="32" spans="3:45" ht="30" customHeight="1">
      <c r="C32" s="777"/>
      <c r="D32" s="778"/>
      <c r="E32" s="731" t="s">
        <v>48</v>
      </c>
      <c r="F32" s="731"/>
      <c r="G32" s="731"/>
      <c r="H32" s="731"/>
      <c r="I32" s="385" t="s">
        <v>49</v>
      </c>
      <c r="J32" s="731"/>
      <c r="K32" s="731"/>
      <c r="L32" s="731"/>
      <c r="M32" s="731"/>
      <c r="N32" s="731"/>
      <c r="O32" s="731"/>
      <c r="P32" s="731"/>
      <c r="Q32" s="731"/>
      <c r="R32" s="731"/>
      <c r="S32" s="731"/>
      <c r="T32" s="731"/>
      <c r="U32" s="731"/>
      <c r="V32" s="731"/>
      <c r="W32" s="731"/>
      <c r="X32" s="731"/>
      <c r="Y32" s="731"/>
      <c r="Z32" s="731"/>
      <c r="AA32" s="731"/>
      <c r="AB32" s="731"/>
      <c r="AC32" s="731"/>
      <c r="AD32" s="731"/>
      <c r="AE32" s="731"/>
      <c r="AF32" s="731"/>
      <c r="AG32" s="731"/>
      <c r="AH32" s="731"/>
      <c r="AI32" s="731"/>
      <c r="AJ32" s="731"/>
      <c r="AK32" s="731"/>
      <c r="AL32" s="731"/>
      <c r="AM32" s="731"/>
      <c r="AN32" s="795" t="s">
        <v>50</v>
      </c>
      <c r="AO32" s="779"/>
    </row>
    <row r="33" spans="3:77" ht="15" customHeight="1">
      <c r="C33" s="382"/>
      <c r="D33" s="382"/>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row>
    <row r="34" spans="3:77" ht="15" customHeight="1">
      <c r="C34" s="69" t="s">
        <v>51</v>
      </c>
      <c r="D34" s="382"/>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row>
    <row r="35" spans="3:77" ht="30" customHeight="1">
      <c r="C35" s="794" t="s">
        <v>52</v>
      </c>
      <c r="D35" s="745"/>
      <c r="E35" s="745"/>
      <c r="F35" s="745"/>
      <c r="G35" s="745"/>
      <c r="H35" s="745"/>
      <c r="I35" s="745"/>
      <c r="J35" s="746"/>
      <c r="K35" s="761"/>
      <c r="L35" s="761"/>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79"/>
      <c r="AS35" s="223"/>
      <c r="AT35" s="221"/>
      <c r="AU35" s="221"/>
      <c r="AV35" s="221"/>
      <c r="AW35" s="221"/>
      <c r="AX35" s="221"/>
      <c r="AY35" s="221"/>
      <c r="AZ35" s="221"/>
      <c r="BA35" s="221"/>
      <c r="BB35" s="221"/>
      <c r="BC35" s="221"/>
      <c r="BD35" s="221"/>
      <c r="BE35" s="221"/>
      <c r="BF35" s="221"/>
      <c r="BG35" s="221"/>
      <c r="BH35" s="221"/>
      <c r="BI35" s="221"/>
      <c r="BJ35" s="221"/>
      <c r="BK35" s="221"/>
      <c r="BL35" s="221"/>
      <c r="BM35" s="221"/>
      <c r="BN35" s="221"/>
      <c r="BO35" s="221"/>
      <c r="BP35" s="221"/>
      <c r="BQ35" s="221"/>
      <c r="BR35" s="221"/>
      <c r="BS35" s="221"/>
      <c r="BT35" s="221"/>
      <c r="BU35" s="221"/>
      <c r="BV35" s="221"/>
      <c r="BW35" s="221"/>
      <c r="BX35" s="221"/>
      <c r="BY35" s="221"/>
    </row>
    <row r="36" spans="3:77" ht="16.5" customHeight="1">
      <c r="C36" s="765" t="s">
        <v>796</v>
      </c>
      <c r="D36" s="766"/>
      <c r="E36" s="766"/>
      <c r="F36" s="766"/>
      <c r="G36" s="766"/>
      <c r="H36" s="766"/>
      <c r="I36" s="766"/>
      <c r="J36" s="767"/>
      <c r="K36" s="768"/>
      <c r="L36" s="769"/>
      <c r="M36" s="769"/>
      <c r="N36" s="769"/>
      <c r="O36" s="769"/>
      <c r="P36" s="769"/>
      <c r="Q36" s="769"/>
      <c r="R36" s="769"/>
      <c r="S36" s="769"/>
      <c r="T36" s="769"/>
      <c r="U36" s="769"/>
      <c r="V36" s="769"/>
      <c r="W36" s="769"/>
      <c r="X36" s="769"/>
      <c r="Y36" s="769"/>
      <c r="Z36" s="769"/>
      <c r="AA36" s="769"/>
      <c r="AB36" s="769"/>
      <c r="AC36" s="769"/>
      <c r="AD36" s="769"/>
      <c r="AE36" s="769"/>
      <c r="AF36" s="769"/>
      <c r="AG36" s="769"/>
      <c r="AH36" s="769"/>
      <c r="AI36" s="769"/>
      <c r="AJ36" s="769"/>
      <c r="AK36" s="769"/>
      <c r="AL36" s="769"/>
      <c r="AM36" s="769"/>
      <c r="AN36" s="769"/>
      <c r="AO36" s="769"/>
      <c r="AP36" s="770"/>
    </row>
    <row r="37" spans="3:77" ht="16.5" customHeight="1">
      <c r="C37" s="765"/>
      <c r="D37" s="766"/>
      <c r="E37" s="766"/>
      <c r="F37" s="766"/>
      <c r="G37" s="766"/>
      <c r="H37" s="766"/>
      <c r="I37" s="766"/>
      <c r="J37" s="767"/>
      <c r="K37" s="771"/>
      <c r="L37" s="772"/>
      <c r="M37" s="772"/>
      <c r="N37" s="772"/>
      <c r="O37" s="772"/>
      <c r="P37" s="772"/>
      <c r="Q37" s="772"/>
      <c r="R37" s="772"/>
      <c r="S37" s="772"/>
      <c r="T37" s="772"/>
      <c r="U37" s="772"/>
      <c r="V37" s="772"/>
      <c r="W37" s="772"/>
      <c r="X37" s="772"/>
      <c r="Y37" s="772"/>
      <c r="Z37" s="772"/>
      <c r="AA37" s="772"/>
      <c r="AB37" s="772"/>
      <c r="AC37" s="772"/>
      <c r="AD37" s="772"/>
      <c r="AE37" s="772"/>
      <c r="AF37" s="772"/>
      <c r="AG37" s="772"/>
      <c r="AH37" s="772"/>
      <c r="AI37" s="772"/>
      <c r="AJ37" s="772"/>
      <c r="AK37" s="772"/>
      <c r="AL37" s="772"/>
      <c r="AM37" s="772"/>
      <c r="AN37" s="772"/>
      <c r="AO37" s="772"/>
      <c r="AP37" s="773"/>
      <c r="AS37" s="223"/>
      <c r="AT37" s="222"/>
      <c r="AU37" s="222"/>
      <c r="AV37" s="222"/>
      <c r="AW37" s="222"/>
      <c r="AX37" s="222"/>
      <c r="AY37" s="222"/>
      <c r="AZ37" s="222"/>
      <c r="BA37" s="222"/>
      <c r="BB37" s="222"/>
      <c r="BC37" s="222"/>
      <c r="BD37" s="222"/>
      <c r="BE37" s="222"/>
      <c r="BF37" s="222"/>
      <c r="BG37" s="222"/>
      <c r="BH37" s="222"/>
      <c r="BI37" s="222"/>
      <c r="BJ37" s="222"/>
      <c r="BK37" s="222"/>
      <c r="BL37" s="222"/>
      <c r="BM37" s="222"/>
      <c r="BN37" s="222"/>
      <c r="BO37" s="222"/>
      <c r="BP37" s="222"/>
      <c r="BQ37" s="222"/>
      <c r="BR37" s="222"/>
      <c r="BS37" s="222"/>
      <c r="BT37" s="222"/>
    </row>
    <row r="38" spans="3:77" ht="16.5" customHeight="1">
      <c r="C38" s="765"/>
      <c r="D38" s="766"/>
      <c r="E38" s="766"/>
      <c r="F38" s="766"/>
      <c r="G38" s="766"/>
      <c r="H38" s="766"/>
      <c r="I38" s="766"/>
      <c r="J38" s="767"/>
      <c r="K38" s="771"/>
      <c r="L38" s="772"/>
      <c r="M38" s="772"/>
      <c r="N38" s="772"/>
      <c r="O38" s="772"/>
      <c r="P38" s="772"/>
      <c r="Q38" s="772"/>
      <c r="R38" s="772"/>
      <c r="S38" s="772"/>
      <c r="T38" s="772"/>
      <c r="U38" s="772"/>
      <c r="V38" s="772"/>
      <c r="W38" s="772"/>
      <c r="X38" s="772"/>
      <c r="Y38" s="772"/>
      <c r="Z38" s="772"/>
      <c r="AA38" s="772"/>
      <c r="AB38" s="772"/>
      <c r="AC38" s="772"/>
      <c r="AD38" s="772"/>
      <c r="AE38" s="772"/>
      <c r="AF38" s="772"/>
      <c r="AG38" s="772"/>
      <c r="AH38" s="772"/>
      <c r="AI38" s="772"/>
      <c r="AJ38" s="772"/>
      <c r="AK38" s="772"/>
      <c r="AL38" s="772"/>
      <c r="AM38" s="772"/>
      <c r="AN38" s="772"/>
      <c r="AO38" s="772"/>
      <c r="AP38" s="773"/>
    </row>
    <row r="39" spans="3:77" ht="16.5" customHeight="1">
      <c r="C39" s="766"/>
      <c r="D39" s="766"/>
      <c r="E39" s="766"/>
      <c r="F39" s="766"/>
      <c r="G39" s="766"/>
      <c r="H39" s="766"/>
      <c r="I39" s="766"/>
      <c r="J39" s="767"/>
      <c r="K39" s="774"/>
      <c r="L39" s="775"/>
      <c r="M39" s="775"/>
      <c r="N39" s="775"/>
      <c r="O39" s="775"/>
      <c r="P39" s="775"/>
      <c r="Q39" s="775"/>
      <c r="R39" s="775"/>
      <c r="S39" s="775"/>
      <c r="T39" s="775"/>
      <c r="U39" s="775"/>
      <c r="V39" s="775"/>
      <c r="W39" s="775"/>
      <c r="X39" s="775"/>
      <c r="Y39" s="775"/>
      <c r="Z39" s="775"/>
      <c r="AA39" s="775"/>
      <c r="AB39" s="775"/>
      <c r="AC39" s="775"/>
      <c r="AD39" s="775"/>
      <c r="AE39" s="775"/>
      <c r="AF39" s="775"/>
      <c r="AG39" s="775"/>
      <c r="AH39" s="775"/>
      <c r="AI39" s="775"/>
      <c r="AJ39" s="775"/>
      <c r="AK39" s="775"/>
      <c r="AL39" s="775"/>
      <c r="AM39" s="775"/>
      <c r="AN39" s="775"/>
      <c r="AO39" s="775"/>
      <c r="AP39" s="776"/>
    </row>
    <row r="40" spans="3:77" ht="15" customHeight="1">
      <c r="C40" s="765" t="s">
        <v>53</v>
      </c>
      <c r="D40" s="766"/>
      <c r="E40" s="766"/>
      <c r="F40" s="766"/>
      <c r="G40" s="766"/>
      <c r="H40" s="766"/>
      <c r="I40" s="766"/>
      <c r="J40" s="767"/>
      <c r="K40" s="768"/>
      <c r="L40" s="769"/>
      <c r="M40" s="769"/>
      <c r="N40" s="769"/>
      <c r="O40" s="769"/>
      <c r="P40" s="769"/>
      <c r="Q40" s="769"/>
      <c r="R40" s="769"/>
      <c r="S40" s="769"/>
      <c r="T40" s="769"/>
      <c r="U40" s="769"/>
      <c r="V40" s="769"/>
      <c r="W40" s="769"/>
      <c r="X40" s="769"/>
      <c r="Y40" s="769"/>
      <c r="Z40" s="769"/>
      <c r="AA40" s="769"/>
      <c r="AB40" s="769"/>
      <c r="AC40" s="769"/>
      <c r="AD40" s="769"/>
      <c r="AE40" s="769"/>
      <c r="AF40" s="769"/>
      <c r="AG40" s="769"/>
      <c r="AH40" s="769"/>
      <c r="AI40" s="769"/>
      <c r="AJ40" s="769"/>
      <c r="AK40" s="769"/>
      <c r="AL40" s="769"/>
      <c r="AM40" s="769"/>
      <c r="AN40" s="769"/>
      <c r="AO40" s="769"/>
      <c r="AP40" s="770"/>
    </row>
    <row r="41" spans="3:77" ht="15" customHeight="1">
      <c r="C41" s="765"/>
      <c r="D41" s="766"/>
      <c r="E41" s="766"/>
      <c r="F41" s="766"/>
      <c r="G41" s="766"/>
      <c r="H41" s="766"/>
      <c r="I41" s="766"/>
      <c r="J41" s="767"/>
      <c r="K41" s="771"/>
      <c r="L41" s="772"/>
      <c r="M41" s="772"/>
      <c r="N41" s="772"/>
      <c r="O41" s="772"/>
      <c r="P41" s="772"/>
      <c r="Q41" s="772"/>
      <c r="R41" s="772"/>
      <c r="S41" s="772"/>
      <c r="T41" s="772"/>
      <c r="U41" s="772"/>
      <c r="V41" s="772"/>
      <c r="W41" s="772"/>
      <c r="X41" s="772"/>
      <c r="Y41" s="772"/>
      <c r="Z41" s="772"/>
      <c r="AA41" s="772"/>
      <c r="AB41" s="772"/>
      <c r="AC41" s="772"/>
      <c r="AD41" s="772"/>
      <c r="AE41" s="772"/>
      <c r="AF41" s="772"/>
      <c r="AG41" s="772"/>
      <c r="AH41" s="772"/>
      <c r="AI41" s="772"/>
      <c r="AJ41" s="772"/>
      <c r="AK41" s="772"/>
      <c r="AL41" s="772"/>
      <c r="AM41" s="772"/>
      <c r="AN41" s="772"/>
      <c r="AO41" s="772"/>
      <c r="AP41" s="773"/>
    </row>
    <row r="42" spans="3:77" ht="15" customHeight="1">
      <c r="C42" s="765"/>
      <c r="D42" s="766"/>
      <c r="E42" s="766"/>
      <c r="F42" s="766"/>
      <c r="G42" s="766"/>
      <c r="H42" s="766"/>
      <c r="I42" s="766"/>
      <c r="J42" s="767"/>
      <c r="K42" s="771"/>
      <c r="L42" s="772"/>
      <c r="M42" s="772"/>
      <c r="N42" s="772"/>
      <c r="O42" s="772"/>
      <c r="P42" s="772"/>
      <c r="Q42" s="772"/>
      <c r="R42" s="772"/>
      <c r="S42" s="772"/>
      <c r="T42" s="772"/>
      <c r="U42" s="772"/>
      <c r="V42" s="772"/>
      <c r="W42" s="772"/>
      <c r="X42" s="772"/>
      <c r="Y42" s="772"/>
      <c r="Z42" s="772"/>
      <c r="AA42" s="772"/>
      <c r="AB42" s="772"/>
      <c r="AC42" s="772"/>
      <c r="AD42" s="772"/>
      <c r="AE42" s="772"/>
      <c r="AF42" s="772"/>
      <c r="AG42" s="772"/>
      <c r="AH42" s="772"/>
      <c r="AI42" s="772"/>
      <c r="AJ42" s="772"/>
      <c r="AK42" s="772"/>
      <c r="AL42" s="772"/>
      <c r="AM42" s="772"/>
      <c r="AN42" s="772"/>
      <c r="AO42" s="772"/>
      <c r="AP42" s="773"/>
    </row>
    <row r="43" spans="3:77" ht="15" customHeight="1">
      <c r="C43" s="765"/>
      <c r="D43" s="766"/>
      <c r="E43" s="766"/>
      <c r="F43" s="766"/>
      <c r="G43" s="766"/>
      <c r="H43" s="766"/>
      <c r="I43" s="766"/>
      <c r="J43" s="767"/>
      <c r="K43" s="771"/>
      <c r="L43" s="772"/>
      <c r="M43" s="772"/>
      <c r="N43" s="772"/>
      <c r="O43" s="772"/>
      <c r="P43" s="772"/>
      <c r="Q43" s="772"/>
      <c r="R43" s="772"/>
      <c r="S43" s="772"/>
      <c r="T43" s="772"/>
      <c r="U43" s="772"/>
      <c r="V43" s="772"/>
      <c r="W43" s="772"/>
      <c r="X43" s="772"/>
      <c r="Y43" s="772"/>
      <c r="Z43" s="772"/>
      <c r="AA43" s="772"/>
      <c r="AB43" s="772"/>
      <c r="AC43" s="772"/>
      <c r="AD43" s="772"/>
      <c r="AE43" s="772"/>
      <c r="AF43" s="772"/>
      <c r="AG43" s="772"/>
      <c r="AH43" s="772"/>
      <c r="AI43" s="772"/>
      <c r="AJ43" s="772"/>
      <c r="AK43" s="772"/>
      <c r="AL43" s="772"/>
      <c r="AM43" s="772"/>
      <c r="AN43" s="772"/>
      <c r="AO43" s="772"/>
      <c r="AP43" s="773"/>
    </row>
    <row r="44" spans="3:77" ht="15" customHeight="1">
      <c r="C44" s="766"/>
      <c r="D44" s="766"/>
      <c r="E44" s="766"/>
      <c r="F44" s="766"/>
      <c r="G44" s="766"/>
      <c r="H44" s="766"/>
      <c r="I44" s="766"/>
      <c r="J44" s="767"/>
      <c r="K44" s="774"/>
      <c r="L44" s="775"/>
      <c r="M44" s="775"/>
      <c r="N44" s="775"/>
      <c r="O44" s="775"/>
      <c r="P44" s="775"/>
      <c r="Q44" s="775"/>
      <c r="R44" s="775"/>
      <c r="S44" s="775"/>
      <c r="T44" s="775"/>
      <c r="U44" s="775"/>
      <c r="V44" s="775"/>
      <c r="W44" s="775"/>
      <c r="X44" s="775"/>
      <c r="Y44" s="775"/>
      <c r="Z44" s="775"/>
      <c r="AA44" s="775"/>
      <c r="AB44" s="775"/>
      <c r="AC44" s="775"/>
      <c r="AD44" s="775"/>
      <c r="AE44" s="775"/>
      <c r="AF44" s="775"/>
      <c r="AG44" s="775"/>
      <c r="AH44" s="775"/>
      <c r="AI44" s="775"/>
      <c r="AJ44" s="775"/>
      <c r="AK44" s="775"/>
      <c r="AL44" s="775"/>
      <c r="AM44" s="775"/>
      <c r="AN44" s="775"/>
      <c r="AO44" s="775"/>
      <c r="AP44" s="776"/>
    </row>
    <row r="45" spans="3:77" ht="15.95" customHeight="1">
      <c r="C45" s="744" t="s">
        <v>54</v>
      </c>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6"/>
    </row>
    <row r="46" spans="3:77" ht="15.95" customHeight="1">
      <c r="C46" s="832"/>
      <c r="D46" s="833"/>
      <c r="E46" s="836" t="s">
        <v>55</v>
      </c>
      <c r="F46" s="837"/>
      <c r="G46" s="837"/>
      <c r="H46" s="838"/>
      <c r="I46" s="832"/>
      <c r="J46" s="833"/>
      <c r="K46" s="836" t="s">
        <v>56</v>
      </c>
      <c r="L46" s="837"/>
      <c r="M46" s="837"/>
      <c r="N46" s="838"/>
      <c r="O46" s="832"/>
      <c r="P46" s="833"/>
      <c r="Q46" s="836" t="s">
        <v>57</v>
      </c>
      <c r="R46" s="837"/>
      <c r="S46" s="837"/>
      <c r="T46" s="838"/>
      <c r="U46" s="832"/>
      <c r="V46" s="833"/>
      <c r="W46" s="901" t="s">
        <v>58</v>
      </c>
      <c r="X46" s="902"/>
      <c r="Y46" s="902"/>
      <c r="Z46" s="903"/>
      <c r="AA46" s="832"/>
      <c r="AB46" s="833"/>
      <c r="AC46" s="836" t="s">
        <v>59</v>
      </c>
      <c r="AD46" s="837"/>
      <c r="AE46" s="837"/>
      <c r="AF46" s="837"/>
      <c r="AG46" s="837"/>
      <c r="AH46" s="838"/>
      <c r="AI46" s="832"/>
      <c r="AJ46" s="833"/>
      <c r="AK46" s="842" t="s">
        <v>60</v>
      </c>
      <c r="AL46" s="843"/>
      <c r="AM46" s="843"/>
      <c r="AN46" s="843"/>
      <c r="AO46" s="843"/>
      <c r="AP46" s="844"/>
      <c r="AS46" s="222"/>
      <c r="AT46" s="220"/>
      <c r="AU46" s="221"/>
      <c r="AV46" s="221"/>
      <c r="AW46" s="221"/>
      <c r="AX46" s="221"/>
      <c r="AY46" s="221"/>
      <c r="AZ46" s="221"/>
      <c r="BA46" s="221"/>
      <c r="BB46" s="221"/>
      <c r="BC46" s="221"/>
      <c r="BD46" s="221"/>
      <c r="BE46" s="221"/>
      <c r="BF46" s="221"/>
    </row>
    <row r="47" spans="3:77" ht="15.95" customHeight="1">
      <c r="C47" s="834"/>
      <c r="D47" s="835"/>
      <c r="E47" s="839"/>
      <c r="F47" s="840"/>
      <c r="G47" s="840"/>
      <c r="H47" s="841"/>
      <c r="I47" s="834"/>
      <c r="J47" s="835"/>
      <c r="K47" s="839"/>
      <c r="L47" s="840"/>
      <c r="M47" s="840"/>
      <c r="N47" s="841"/>
      <c r="O47" s="834"/>
      <c r="P47" s="835"/>
      <c r="Q47" s="839"/>
      <c r="R47" s="840"/>
      <c r="S47" s="840"/>
      <c r="T47" s="841"/>
      <c r="U47" s="834"/>
      <c r="V47" s="835"/>
      <c r="W47" s="904"/>
      <c r="X47" s="905"/>
      <c r="Y47" s="905"/>
      <c r="Z47" s="906"/>
      <c r="AA47" s="834"/>
      <c r="AB47" s="835"/>
      <c r="AC47" s="839"/>
      <c r="AD47" s="840"/>
      <c r="AE47" s="840"/>
      <c r="AF47" s="840"/>
      <c r="AG47" s="840"/>
      <c r="AH47" s="841"/>
      <c r="AI47" s="834"/>
      <c r="AJ47" s="835"/>
      <c r="AK47" s="845"/>
      <c r="AL47" s="846"/>
      <c r="AM47" s="846"/>
      <c r="AN47" s="846"/>
      <c r="AO47" s="846"/>
      <c r="AP47" s="847"/>
    </row>
    <row r="48" spans="3:77" ht="13.5" customHeight="1"/>
    <row r="49" spans="3:42" s="72" customFormat="1" ht="17.45" customHeight="1">
      <c r="C49" s="71"/>
      <c r="D49" s="71"/>
      <c r="E49" s="71"/>
      <c r="F49" s="71"/>
    </row>
    <row r="50" spans="3:42" s="72" customFormat="1" ht="17.45" customHeight="1">
      <c r="C50" s="72" t="s">
        <v>61</v>
      </c>
      <c r="D50" s="71"/>
      <c r="E50" s="71"/>
      <c r="F50" s="71"/>
    </row>
    <row r="51" spans="3:42" ht="33" customHeight="1">
      <c r="C51" s="744" t="s">
        <v>62</v>
      </c>
      <c r="D51" s="745"/>
      <c r="E51" s="745"/>
      <c r="F51" s="745"/>
      <c r="G51" s="745"/>
      <c r="H51" s="745"/>
      <c r="I51" s="745"/>
      <c r="J51" s="745"/>
      <c r="K51" s="745"/>
      <c r="L51" s="745"/>
      <c r="M51" s="745"/>
      <c r="N51" s="745"/>
      <c r="O51" s="745"/>
      <c r="P51" s="745"/>
      <c r="Q51" s="745"/>
      <c r="R51" s="745"/>
      <c r="S51" s="745"/>
      <c r="T51" s="745"/>
      <c r="U51" s="745"/>
      <c r="V51" s="745"/>
      <c r="W51" s="745"/>
      <c r="X51" s="745"/>
      <c r="Y51" s="745"/>
      <c r="Z51" s="745"/>
      <c r="AA51" s="745"/>
      <c r="AB51" s="745"/>
      <c r="AC51" s="745"/>
      <c r="AD51" s="745"/>
      <c r="AE51" s="745"/>
      <c r="AF51" s="745"/>
      <c r="AG51" s="745"/>
      <c r="AH51" s="745"/>
      <c r="AI51" s="745"/>
      <c r="AJ51" s="745"/>
      <c r="AK51" s="745"/>
      <c r="AL51" s="745"/>
      <c r="AM51" s="745"/>
      <c r="AN51" s="745"/>
      <c r="AO51" s="745"/>
      <c r="AP51" s="746"/>
    </row>
    <row r="52" spans="3:42" ht="30" customHeight="1">
      <c r="C52" s="747" t="s">
        <v>63</v>
      </c>
      <c r="D52" s="747"/>
      <c r="E52" s="747"/>
      <c r="F52" s="747"/>
      <c r="G52" s="747"/>
      <c r="H52" s="747"/>
      <c r="I52" s="747"/>
      <c r="J52" s="730"/>
      <c r="K52" s="731"/>
      <c r="L52" s="731"/>
      <c r="M52" s="731"/>
      <c r="N52" s="731"/>
      <c r="O52" s="731"/>
      <c r="P52" s="731"/>
      <c r="Q52" s="731"/>
      <c r="R52" s="731"/>
      <c r="S52" s="731"/>
      <c r="T52" s="731"/>
      <c r="U52" s="731"/>
      <c r="V52" s="731"/>
      <c r="W52" s="731"/>
      <c r="X52" s="731"/>
      <c r="Y52" s="731"/>
      <c r="Z52" s="731"/>
      <c r="AA52" s="731"/>
      <c r="AB52" s="731"/>
      <c r="AC52" s="731"/>
      <c r="AD52" s="731"/>
      <c r="AE52" s="794" t="s">
        <v>64</v>
      </c>
      <c r="AF52" s="830"/>
      <c r="AG52" s="830"/>
      <c r="AH52" s="830"/>
      <c r="AI52" s="830"/>
      <c r="AJ52" s="831"/>
      <c r="AK52" s="730"/>
      <c r="AL52" s="731"/>
      <c r="AM52" s="731"/>
      <c r="AN52" s="731"/>
      <c r="AO52" s="731"/>
      <c r="AP52" s="732"/>
    </row>
    <row r="53" spans="3:42" ht="42.95" customHeight="1">
      <c r="C53" s="824" t="s">
        <v>65</v>
      </c>
      <c r="D53" s="824"/>
      <c r="E53" s="824"/>
      <c r="F53" s="824"/>
      <c r="G53" s="824"/>
      <c r="H53" s="824"/>
      <c r="I53" s="824"/>
      <c r="J53" s="825"/>
      <c r="K53" s="826"/>
      <c r="L53" s="826"/>
      <c r="M53" s="826"/>
      <c r="N53" s="826"/>
      <c r="O53" s="826"/>
      <c r="P53" s="826"/>
      <c r="Q53" s="826"/>
      <c r="R53" s="826"/>
      <c r="S53" s="826"/>
      <c r="T53" s="826"/>
      <c r="U53" s="826"/>
      <c r="V53" s="826"/>
      <c r="W53" s="826"/>
      <c r="X53" s="826"/>
      <c r="Y53" s="826"/>
      <c r="Z53" s="826"/>
      <c r="AA53" s="826"/>
      <c r="AB53" s="826"/>
      <c r="AC53" s="826"/>
      <c r="AD53" s="826"/>
      <c r="AE53" s="826"/>
      <c r="AF53" s="826"/>
      <c r="AG53" s="826"/>
      <c r="AH53" s="826"/>
      <c r="AI53" s="826"/>
      <c r="AJ53" s="826"/>
      <c r="AK53" s="826"/>
      <c r="AL53" s="826"/>
      <c r="AM53" s="826"/>
      <c r="AN53" s="826"/>
      <c r="AO53" s="826"/>
      <c r="AP53" s="827"/>
    </row>
    <row r="54" spans="3:42" ht="30" customHeight="1">
      <c r="C54" s="744" t="s">
        <v>66</v>
      </c>
      <c r="D54" s="745"/>
      <c r="E54" s="745"/>
      <c r="F54" s="745"/>
      <c r="G54" s="745"/>
      <c r="H54" s="745"/>
      <c r="I54" s="745"/>
      <c r="J54" s="745"/>
      <c r="K54" s="745"/>
      <c r="L54" s="745"/>
      <c r="M54" s="745"/>
      <c r="N54" s="745"/>
      <c r="O54" s="745"/>
      <c r="P54" s="745"/>
      <c r="Q54" s="745"/>
      <c r="R54" s="745"/>
      <c r="S54" s="745"/>
      <c r="T54" s="745"/>
      <c r="U54" s="745"/>
      <c r="V54" s="745"/>
      <c r="W54" s="745"/>
      <c r="X54" s="745"/>
      <c r="Y54" s="745"/>
      <c r="Z54" s="745"/>
      <c r="AA54" s="745"/>
      <c r="AB54" s="745"/>
      <c r="AC54" s="745"/>
      <c r="AD54" s="745"/>
      <c r="AE54" s="745"/>
      <c r="AF54" s="745"/>
      <c r="AG54" s="745"/>
      <c r="AH54" s="745"/>
      <c r="AI54" s="745"/>
      <c r="AJ54" s="745"/>
      <c r="AK54" s="745"/>
      <c r="AL54" s="745"/>
      <c r="AM54" s="745"/>
      <c r="AN54" s="745"/>
      <c r="AO54" s="745"/>
      <c r="AP54" s="746"/>
    </row>
    <row r="55" spans="3:42" ht="75" customHeight="1">
      <c r="C55" s="744" t="s">
        <v>67</v>
      </c>
      <c r="D55" s="745"/>
      <c r="E55" s="745"/>
      <c r="F55" s="745"/>
      <c r="G55" s="745"/>
      <c r="H55" s="745"/>
      <c r="I55" s="746"/>
      <c r="J55" s="848"/>
      <c r="K55" s="849"/>
      <c r="L55" s="849"/>
      <c r="M55" s="849"/>
      <c r="N55" s="849"/>
      <c r="O55" s="849"/>
      <c r="P55" s="849"/>
      <c r="Q55" s="849"/>
      <c r="R55" s="849"/>
      <c r="S55" s="849"/>
      <c r="T55" s="849"/>
      <c r="U55" s="849"/>
      <c r="V55" s="849"/>
      <c r="W55" s="849"/>
      <c r="X55" s="849"/>
      <c r="Y55" s="849"/>
      <c r="Z55" s="849"/>
      <c r="AA55" s="849"/>
      <c r="AB55" s="849"/>
      <c r="AC55" s="849"/>
      <c r="AD55" s="849"/>
      <c r="AE55" s="849"/>
      <c r="AF55" s="849"/>
      <c r="AG55" s="849"/>
      <c r="AH55" s="849"/>
      <c r="AI55" s="849"/>
      <c r="AJ55" s="849"/>
      <c r="AK55" s="849"/>
      <c r="AL55" s="849"/>
      <c r="AM55" s="849"/>
      <c r="AN55" s="849"/>
      <c r="AO55" s="849"/>
      <c r="AP55" s="850"/>
    </row>
    <row r="56" spans="3:42" ht="75" customHeight="1">
      <c r="C56" s="794" t="s">
        <v>68</v>
      </c>
      <c r="D56" s="745"/>
      <c r="E56" s="745"/>
      <c r="F56" s="745"/>
      <c r="G56" s="745"/>
      <c r="H56" s="745"/>
      <c r="I56" s="746"/>
      <c r="J56" s="848"/>
      <c r="K56" s="849"/>
      <c r="L56" s="849"/>
      <c r="M56" s="849"/>
      <c r="N56" s="849"/>
      <c r="O56" s="849"/>
      <c r="P56" s="849"/>
      <c r="Q56" s="849"/>
      <c r="R56" s="849"/>
      <c r="S56" s="849"/>
      <c r="T56" s="849"/>
      <c r="U56" s="849"/>
      <c r="V56" s="849"/>
      <c r="W56" s="849"/>
      <c r="X56" s="849"/>
      <c r="Y56" s="849"/>
      <c r="Z56" s="849"/>
      <c r="AA56" s="849"/>
      <c r="AB56" s="849"/>
      <c r="AC56" s="849"/>
      <c r="AD56" s="849"/>
      <c r="AE56" s="849"/>
      <c r="AF56" s="849"/>
      <c r="AG56" s="849"/>
      <c r="AH56" s="849"/>
      <c r="AI56" s="849"/>
      <c r="AJ56" s="849"/>
      <c r="AK56" s="849"/>
      <c r="AL56" s="849"/>
      <c r="AM56" s="849"/>
      <c r="AN56" s="849"/>
      <c r="AO56" s="849"/>
      <c r="AP56" s="850"/>
    </row>
    <row r="57" spans="3:42" ht="33" customHeight="1">
      <c r="C57" s="744" t="s">
        <v>69</v>
      </c>
      <c r="D57" s="745"/>
      <c r="E57" s="745"/>
      <c r="F57" s="745"/>
      <c r="G57" s="745"/>
      <c r="H57" s="745"/>
      <c r="I57" s="745"/>
      <c r="J57" s="745"/>
      <c r="K57" s="745"/>
      <c r="L57" s="745"/>
      <c r="M57" s="745"/>
      <c r="N57" s="745"/>
      <c r="O57" s="745"/>
      <c r="P57" s="745"/>
      <c r="Q57" s="745"/>
      <c r="R57" s="745"/>
      <c r="S57" s="745"/>
      <c r="T57" s="745"/>
      <c r="U57" s="745"/>
      <c r="V57" s="745"/>
      <c r="W57" s="745"/>
      <c r="X57" s="745"/>
      <c r="Y57" s="745"/>
      <c r="Z57" s="745"/>
      <c r="AA57" s="745"/>
      <c r="AB57" s="745"/>
      <c r="AC57" s="745"/>
      <c r="AD57" s="745"/>
      <c r="AE57" s="745"/>
      <c r="AF57" s="745"/>
      <c r="AG57" s="745"/>
      <c r="AH57" s="745"/>
      <c r="AI57" s="745"/>
      <c r="AJ57" s="745"/>
      <c r="AK57" s="745"/>
      <c r="AL57" s="745"/>
      <c r="AM57" s="745"/>
      <c r="AN57" s="745"/>
      <c r="AO57" s="745"/>
      <c r="AP57" s="746"/>
    </row>
    <row r="58" spans="3:42" ht="39.950000000000003" customHeight="1">
      <c r="C58" s="828"/>
      <c r="D58" s="829"/>
      <c r="E58" s="829"/>
      <c r="F58" s="829"/>
      <c r="G58" s="829"/>
      <c r="H58" s="829"/>
      <c r="I58" s="829"/>
      <c r="J58" s="829"/>
      <c r="K58" s="829"/>
      <c r="L58" s="829"/>
      <c r="M58" s="829"/>
      <c r="N58" s="829"/>
      <c r="O58" s="829"/>
      <c r="P58" s="829"/>
      <c r="Q58" s="829"/>
      <c r="R58" s="829"/>
      <c r="S58" s="829"/>
      <c r="T58" s="829"/>
      <c r="U58" s="829"/>
      <c r="V58" s="829"/>
      <c r="W58" s="829"/>
      <c r="X58" s="829"/>
      <c r="Y58" s="829"/>
      <c r="Z58" s="829"/>
      <c r="AA58" s="829"/>
      <c r="AB58" s="829"/>
      <c r="AC58" s="829"/>
      <c r="AD58" s="829"/>
      <c r="AE58" s="829"/>
      <c r="AF58" s="829"/>
      <c r="AG58" s="829"/>
      <c r="AH58" s="829"/>
      <c r="AI58" s="829"/>
      <c r="AJ58" s="829"/>
      <c r="AK58" s="829"/>
      <c r="AL58" s="829"/>
      <c r="AM58" s="829"/>
      <c r="AN58" s="829"/>
      <c r="AO58" s="829"/>
      <c r="AP58" s="829"/>
    </row>
    <row r="59" spans="3:42" ht="39.950000000000003" customHeight="1">
      <c r="C59" s="829"/>
      <c r="D59" s="829"/>
      <c r="E59" s="829"/>
      <c r="F59" s="829"/>
      <c r="G59" s="829"/>
      <c r="H59" s="829"/>
      <c r="I59" s="829"/>
      <c r="J59" s="829"/>
      <c r="K59" s="829"/>
      <c r="L59" s="829"/>
      <c r="M59" s="829"/>
      <c r="N59" s="829"/>
      <c r="O59" s="829"/>
      <c r="P59" s="829"/>
      <c r="Q59" s="829"/>
      <c r="R59" s="829"/>
      <c r="S59" s="829"/>
      <c r="T59" s="829"/>
      <c r="U59" s="829"/>
      <c r="V59" s="829"/>
      <c r="W59" s="829"/>
      <c r="X59" s="829"/>
      <c r="Y59" s="829"/>
      <c r="Z59" s="829"/>
      <c r="AA59" s="829"/>
      <c r="AB59" s="829"/>
      <c r="AC59" s="829"/>
      <c r="AD59" s="829"/>
      <c r="AE59" s="829"/>
      <c r="AF59" s="829"/>
      <c r="AG59" s="829"/>
      <c r="AH59" s="829"/>
      <c r="AI59" s="829"/>
      <c r="AJ59" s="829"/>
      <c r="AK59" s="829"/>
      <c r="AL59" s="829"/>
      <c r="AM59" s="829"/>
      <c r="AN59" s="829"/>
      <c r="AO59" s="829"/>
      <c r="AP59" s="829"/>
    </row>
    <row r="60" spans="3:42" ht="30" customHeight="1">
      <c r="C60" s="744" t="s">
        <v>70</v>
      </c>
      <c r="D60" s="745"/>
      <c r="E60" s="745"/>
      <c r="F60" s="745"/>
      <c r="G60" s="745"/>
      <c r="H60" s="745"/>
      <c r="I60" s="745"/>
      <c r="J60" s="745"/>
      <c r="K60" s="745"/>
      <c r="L60" s="745"/>
      <c r="M60" s="745"/>
      <c r="N60" s="745"/>
      <c r="O60" s="745"/>
      <c r="P60" s="745"/>
      <c r="Q60" s="745"/>
      <c r="R60" s="745"/>
      <c r="S60" s="745"/>
      <c r="T60" s="745"/>
      <c r="U60" s="745"/>
      <c r="V60" s="745"/>
      <c r="W60" s="745"/>
      <c r="X60" s="745"/>
      <c r="Y60" s="745"/>
      <c r="Z60" s="745"/>
      <c r="AA60" s="745"/>
      <c r="AB60" s="745"/>
      <c r="AC60" s="745"/>
      <c r="AD60" s="745"/>
      <c r="AE60" s="745"/>
      <c r="AF60" s="745"/>
      <c r="AG60" s="745"/>
      <c r="AH60" s="745"/>
      <c r="AI60" s="745"/>
      <c r="AJ60" s="745"/>
      <c r="AK60" s="745"/>
      <c r="AL60" s="745"/>
      <c r="AM60" s="745"/>
      <c r="AN60" s="745"/>
      <c r="AO60" s="745"/>
      <c r="AP60" s="746"/>
    </row>
    <row r="61" spans="3:42" ht="80.099999999999994" customHeight="1">
      <c r="C61" s="828"/>
      <c r="D61" s="829"/>
      <c r="E61" s="829"/>
      <c r="F61" s="829"/>
      <c r="G61" s="829"/>
      <c r="H61" s="829"/>
      <c r="I61" s="829"/>
      <c r="J61" s="829"/>
      <c r="K61" s="829"/>
      <c r="L61" s="829"/>
      <c r="M61" s="829"/>
      <c r="N61" s="829"/>
      <c r="O61" s="829"/>
      <c r="P61" s="829"/>
      <c r="Q61" s="829"/>
      <c r="R61" s="829"/>
      <c r="S61" s="829"/>
      <c r="T61" s="829"/>
      <c r="U61" s="829"/>
      <c r="V61" s="829"/>
      <c r="W61" s="829"/>
      <c r="X61" s="829"/>
      <c r="Y61" s="829"/>
      <c r="Z61" s="829"/>
      <c r="AA61" s="829"/>
      <c r="AB61" s="829"/>
      <c r="AC61" s="829"/>
      <c r="AD61" s="829"/>
      <c r="AE61" s="829"/>
      <c r="AF61" s="829"/>
      <c r="AG61" s="829"/>
      <c r="AH61" s="829"/>
      <c r="AI61" s="829"/>
      <c r="AJ61" s="829"/>
      <c r="AK61" s="829"/>
      <c r="AL61" s="829"/>
      <c r="AM61" s="829"/>
      <c r="AN61" s="829"/>
      <c r="AO61" s="829"/>
      <c r="AP61" s="829"/>
    </row>
    <row r="62" spans="3:42" ht="30" customHeight="1">
      <c r="C62" s="744" t="s">
        <v>71</v>
      </c>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6"/>
    </row>
    <row r="63" spans="3:42" ht="55.15" customHeight="1">
      <c r="C63" s="829"/>
      <c r="D63" s="829"/>
      <c r="E63" s="829"/>
      <c r="F63" s="829"/>
      <c r="G63" s="829"/>
      <c r="H63" s="829"/>
      <c r="I63" s="829"/>
      <c r="J63" s="829"/>
      <c r="K63" s="829"/>
      <c r="L63" s="829"/>
      <c r="M63" s="829"/>
      <c r="N63" s="829"/>
      <c r="O63" s="829"/>
      <c r="P63" s="829"/>
      <c r="Q63" s="829"/>
      <c r="R63" s="829"/>
      <c r="S63" s="829"/>
      <c r="T63" s="829"/>
      <c r="U63" s="829"/>
      <c r="V63" s="829"/>
      <c r="W63" s="829"/>
      <c r="X63" s="829"/>
      <c r="Y63" s="829"/>
      <c r="Z63" s="829"/>
      <c r="AA63" s="829"/>
      <c r="AB63" s="829"/>
      <c r="AC63" s="829"/>
      <c r="AD63" s="829"/>
      <c r="AE63" s="829"/>
      <c r="AF63" s="829"/>
      <c r="AG63" s="829"/>
      <c r="AH63" s="829"/>
      <c r="AI63" s="829"/>
      <c r="AJ63" s="829"/>
      <c r="AK63" s="829"/>
      <c r="AL63" s="829"/>
      <c r="AM63" s="829"/>
      <c r="AN63" s="829"/>
      <c r="AO63" s="829"/>
      <c r="AP63" s="829"/>
    </row>
    <row r="64" spans="3:42" ht="15" customHeight="1"/>
    <row r="65" spans="3:65" ht="15" customHeight="1">
      <c r="C65" s="69" t="s">
        <v>72</v>
      </c>
      <c r="AP65" s="384"/>
    </row>
    <row r="66" spans="3:65" ht="33" customHeight="1">
      <c r="C66" s="744" t="s">
        <v>73</v>
      </c>
      <c r="D66" s="745"/>
      <c r="E66" s="745"/>
      <c r="F66" s="745"/>
      <c r="G66" s="745"/>
      <c r="H66" s="745"/>
      <c r="I66" s="745"/>
      <c r="J66" s="745"/>
      <c r="K66" s="745"/>
      <c r="L66" s="745"/>
      <c r="M66" s="745"/>
      <c r="N66" s="745"/>
      <c r="O66" s="745"/>
      <c r="P66" s="745"/>
      <c r="Q66" s="745"/>
      <c r="R66" s="745"/>
      <c r="S66" s="745"/>
      <c r="T66" s="745"/>
      <c r="U66" s="745"/>
      <c r="V66" s="745"/>
      <c r="W66" s="745"/>
      <c r="X66" s="745"/>
      <c r="Y66" s="745"/>
      <c r="Z66" s="745"/>
      <c r="AA66" s="745"/>
      <c r="AB66" s="745"/>
      <c r="AC66" s="745"/>
      <c r="AD66" s="745"/>
      <c r="AE66" s="745"/>
      <c r="AF66" s="745"/>
      <c r="AG66" s="745"/>
      <c r="AH66" s="745"/>
      <c r="AI66" s="745"/>
      <c r="AJ66" s="745"/>
      <c r="AK66" s="745"/>
      <c r="AL66" s="745"/>
      <c r="AM66" s="745"/>
      <c r="AN66" s="745"/>
      <c r="AO66" s="745"/>
      <c r="AP66" s="746"/>
    </row>
    <row r="67" spans="3:65" ht="33" customHeight="1">
      <c r="C67" s="744" t="s">
        <v>74</v>
      </c>
      <c r="D67" s="745"/>
      <c r="E67" s="745"/>
      <c r="F67" s="745"/>
      <c r="G67" s="745"/>
      <c r="H67" s="745"/>
      <c r="I67" s="746"/>
      <c r="J67" s="744" t="s">
        <v>75</v>
      </c>
      <c r="K67" s="745"/>
      <c r="L67" s="746"/>
      <c r="M67" s="744" t="s">
        <v>76</v>
      </c>
      <c r="N67" s="745"/>
      <c r="O67" s="745"/>
      <c r="P67" s="745"/>
      <c r="Q67" s="745"/>
      <c r="R67" s="745"/>
      <c r="S67" s="746"/>
      <c r="T67" s="794" t="s">
        <v>77</v>
      </c>
      <c r="U67" s="830"/>
      <c r="V67" s="830"/>
      <c r="W67" s="830"/>
      <c r="X67" s="830"/>
      <c r="Y67" s="831"/>
      <c r="Z67" s="744" t="s">
        <v>78</v>
      </c>
      <c r="AA67" s="745"/>
      <c r="AB67" s="745"/>
      <c r="AC67" s="745"/>
      <c r="AD67" s="745"/>
      <c r="AE67" s="745"/>
      <c r="AF67" s="745"/>
      <c r="AG67" s="745"/>
      <c r="AH67" s="745"/>
      <c r="AI67" s="745"/>
      <c r="AJ67" s="745"/>
      <c r="AK67" s="745"/>
      <c r="AL67" s="745"/>
      <c r="AM67" s="745"/>
      <c r="AN67" s="745"/>
      <c r="AO67" s="745"/>
      <c r="AP67" s="746"/>
    </row>
    <row r="68" spans="3:65" ht="23.45" customHeight="1">
      <c r="C68" s="730"/>
      <c r="D68" s="731"/>
      <c r="E68" s="731"/>
      <c r="F68" s="731"/>
      <c r="G68" s="731"/>
      <c r="H68" s="731"/>
      <c r="I68" s="732"/>
      <c r="J68" s="730"/>
      <c r="K68" s="731"/>
      <c r="L68" s="732"/>
      <c r="M68" s="730"/>
      <c r="N68" s="731"/>
      <c r="O68" s="731"/>
      <c r="P68" s="731"/>
      <c r="Q68" s="731"/>
      <c r="R68" s="731"/>
      <c r="S68" s="732"/>
      <c r="T68" s="730"/>
      <c r="U68" s="731"/>
      <c r="V68" s="731"/>
      <c r="W68" s="731"/>
      <c r="X68" s="731"/>
      <c r="Y68" s="732"/>
      <c r="Z68" s="733"/>
      <c r="AA68" s="734"/>
      <c r="AB68" s="734"/>
      <c r="AC68" s="734"/>
      <c r="AD68" s="734"/>
      <c r="AE68" s="734"/>
      <c r="AF68" s="734"/>
      <c r="AG68" s="734"/>
      <c r="AH68" s="734"/>
      <c r="AI68" s="734"/>
      <c r="AJ68" s="734"/>
      <c r="AK68" s="734"/>
      <c r="AL68" s="734"/>
      <c r="AM68" s="734"/>
      <c r="AN68" s="734"/>
      <c r="AO68" s="734"/>
      <c r="AP68" s="735"/>
    </row>
    <row r="69" spans="3:65" ht="23.45" customHeight="1">
      <c r="C69" s="730"/>
      <c r="D69" s="731"/>
      <c r="E69" s="731"/>
      <c r="F69" s="731"/>
      <c r="G69" s="731"/>
      <c r="H69" s="731"/>
      <c r="I69" s="732"/>
      <c r="J69" s="730"/>
      <c r="K69" s="731"/>
      <c r="L69" s="732"/>
      <c r="M69" s="730"/>
      <c r="N69" s="731"/>
      <c r="O69" s="731"/>
      <c r="P69" s="731"/>
      <c r="Q69" s="731"/>
      <c r="R69" s="731"/>
      <c r="S69" s="732"/>
      <c r="T69" s="730"/>
      <c r="U69" s="731"/>
      <c r="V69" s="731"/>
      <c r="W69" s="731"/>
      <c r="X69" s="731"/>
      <c r="Y69" s="732"/>
      <c r="Z69" s="733"/>
      <c r="AA69" s="734"/>
      <c r="AB69" s="734"/>
      <c r="AC69" s="734"/>
      <c r="AD69" s="734"/>
      <c r="AE69" s="734"/>
      <c r="AF69" s="734"/>
      <c r="AG69" s="734"/>
      <c r="AH69" s="734"/>
      <c r="AI69" s="734"/>
      <c r="AJ69" s="734"/>
      <c r="AK69" s="734"/>
      <c r="AL69" s="734"/>
      <c r="AM69" s="734"/>
      <c r="AN69" s="734"/>
      <c r="AO69" s="734"/>
      <c r="AP69" s="735"/>
    </row>
    <row r="70" spans="3:65" ht="23.45" customHeight="1">
      <c r="C70" s="730"/>
      <c r="D70" s="731"/>
      <c r="E70" s="731"/>
      <c r="F70" s="731"/>
      <c r="G70" s="731"/>
      <c r="H70" s="731"/>
      <c r="I70" s="732"/>
      <c r="J70" s="730"/>
      <c r="K70" s="731"/>
      <c r="L70" s="732"/>
      <c r="M70" s="730"/>
      <c r="N70" s="731"/>
      <c r="O70" s="731"/>
      <c r="P70" s="731"/>
      <c r="Q70" s="731"/>
      <c r="R70" s="731"/>
      <c r="S70" s="732"/>
      <c r="T70" s="730"/>
      <c r="U70" s="731"/>
      <c r="V70" s="731"/>
      <c r="W70" s="731"/>
      <c r="X70" s="731"/>
      <c r="Y70" s="732"/>
      <c r="Z70" s="733"/>
      <c r="AA70" s="734"/>
      <c r="AB70" s="734"/>
      <c r="AC70" s="734"/>
      <c r="AD70" s="734"/>
      <c r="AE70" s="734"/>
      <c r="AF70" s="734"/>
      <c r="AG70" s="734"/>
      <c r="AH70" s="734"/>
      <c r="AI70" s="734"/>
      <c r="AJ70" s="734"/>
      <c r="AK70" s="734"/>
      <c r="AL70" s="734"/>
      <c r="AM70" s="734"/>
      <c r="AN70" s="734"/>
      <c r="AO70" s="734"/>
      <c r="AP70" s="735"/>
    </row>
    <row r="71" spans="3:65" ht="23.45" customHeight="1">
      <c r="C71" s="730"/>
      <c r="D71" s="731"/>
      <c r="E71" s="731"/>
      <c r="F71" s="731"/>
      <c r="G71" s="731"/>
      <c r="H71" s="731"/>
      <c r="I71" s="732"/>
      <c r="J71" s="730"/>
      <c r="K71" s="731"/>
      <c r="L71" s="732"/>
      <c r="M71" s="730"/>
      <c r="N71" s="731"/>
      <c r="O71" s="731"/>
      <c r="P71" s="731"/>
      <c r="Q71" s="731"/>
      <c r="R71" s="731"/>
      <c r="S71" s="732"/>
      <c r="T71" s="730"/>
      <c r="U71" s="731"/>
      <c r="V71" s="731"/>
      <c r="W71" s="731"/>
      <c r="X71" s="731"/>
      <c r="Y71" s="732"/>
      <c r="Z71" s="733"/>
      <c r="AA71" s="734"/>
      <c r="AB71" s="734"/>
      <c r="AC71" s="734"/>
      <c r="AD71" s="734"/>
      <c r="AE71" s="734"/>
      <c r="AF71" s="734"/>
      <c r="AG71" s="734"/>
      <c r="AH71" s="734"/>
      <c r="AI71" s="734"/>
      <c r="AJ71" s="734"/>
      <c r="AK71" s="734"/>
      <c r="AL71" s="734"/>
      <c r="AM71" s="734"/>
      <c r="AN71" s="734"/>
      <c r="AO71" s="734"/>
      <c r="AP71" s="735"/>
    </row>
    <row r="72" spans="3:65" ht="23.45" customHeight="1">
      <c r="C72" s="730"/>
      <c r="D72" s="731"/>
      <c r="E72" s="731"/>
      <c r="F72" s="731"/>
      <c r="G72" s="731"/>
      <c r="H72" s="731"/>
      <c r="I72" s="732"/>
      <c r="J72" s="730"/>
      <c r="K72" s="731"/>
      <c r="L72" s="732"/>
      <c r="M72" s="730"/>
      <c r="N72" s="731"/>
      <c r="O72" s="731"/>
      <c r="P72" s="731"/>
      <c r="Q72" s="731"/>
      <c r="R72" s="731"/>
      <c r="S72" s="732"/>
      <c r="T72" s="730"/>
      <c r="U72" s="731"/>
      <c r="V72" s="731"/>
      <c r="W72" s="731"/>
      <c r="X72" s="731"/>
      <c r="Y72" s="732"/>
      <c r="Z72" s="733"/>
      <c r="AA72" s="734"/>
      <c r="AB72" s="734"/>
      <c r="AC72" s="734"/>
      <c r="AD72" s="734"/>
      <c r="AE72" s="734"/>
      <c r="AF72" s="734"/>
      <c r="AG72" s="734"/>
      <c r="AH72" s="734"/>
      <c r="AI72" s="734"/>
      <c r="AJ72" s="734"/>
      <c r="AK72" s="734"/>
      <c r="AL72" s="734"/>
      <c r="AM72" s="734"/>
      <c r="AN72" s="734"/>
      <c r="AO72" s="734"/>
      <c r="AP72" s="735"/>
    </row>
    <row r="73" spans="3:65" ht="17.25" customHeight="1">
      <c r="AP73" s="384"/>
    </row>
    <row r="74" spans="3:65" ht="30" customHeight="1">
      <c r="C74" s="744" t="s">
        <v>797</v>
      </c>
      <c r="D74" s="745"/>
      <c r="E74" s="745"/>
      <c r="F74" s="745"/>
      <c r="G74" s="745"/>
      <c r="H74" s="745"/>
      <c r="I74" s="745"/>
      <c r="J74" s="745"/>
      <c r="K74" s="745"/>
      <c r="L74" s="745"/>
      <c r="M74" s="745"/>
      <c r="N74" s="745"/>
      <c r="O74" s="745"/>
      <c r="P74" s="745"/>
      <c r="Q74" s="745"/>
      <c r="R74" s="745"/>
      <c r="S74" s="745"/>
      <c r="T74" s="745"/>
      <c r="U74" s="745"/>
      <c r="V74" s="745"/>
      <c r="W74" s="745"/>
      <c r="X74" s="745"/>
      <c r="Y74" s="745"/>
      <c r="Z74" s="745"/>
      <c r="AA74" s="745"/>
      <c r="AB74" s="745"/>
      <c r="AC74" s="745"/>
      <c r="AD74" s="745"/>
      <c r="AE74" s="745"/>
      <c r="AF74" s="745"/>
      <c r="AG74" s="745"/>
      <c r="AH74" s="745"/>
      <c r="AI74" s="745"/>
      <c r="AJ74" s="745"/>
      <c r="AK74" s="745"/>
      <c r="AL74" s="745"/>
      <c r="AM74" s="745"/>
      <c r="AN74" s="745"/>
      <c r="AO74" s="745"/>
      <c r="AP74" s="746"/>
      <c r="AS74" s="69" t="s">
        <v>79</v>
      </c>
    </row>
    <row r="75" spans="3:65" ht="30" customHeight="1">
      <c r="C75" s="744" t="s">
        <v>80</v>
      </c>
      <c r="D75" s="745"/>
      <c r="E75" s="745"/>
      <c r="F75" s="745"/>
      <c r="G75" s="745"/>
      <c r="H75" s="745"/>
      <c r="I75" s="746"/>
      <c r="J75" s="744" t="s">
        <v>81</v>
      </c>
      <c r="K75" s="745"/>
      <c r="L75" s="745"/>
      <c r="M75" s="745"/>
      <c r="N75" s="745"/>
      <c r="O75" s="745"/>
      <c r="P75" s="745"/>
      <c r="Q75" s="745"/>
      <c r="R75" s="745"/>
      <c r="S75" s="746"/>
      <c r="T75" s="794" t="s">
        <v>78</v>
      </c>
      <c r="U75" s="830"/>
      <c r="V75" s="830"/>
      <c r="W75" s="830"/>
      <c r="X75" s="830"/>
      <c r="Y75" s="830"/>
      <c r="Z75" s="830"/>
      <c r="AA75" s="830"/>
      <c r="AB75" s="830"/>
      <c r="AC75" s="830"/>
      <c r="AD75" s="830"/>
      <c r="AE75" s="830"/>
      <c r="AF75" s="830"/>
      <c r="AG75" s="830"/>
      <c r="AH75" s="830"/>
      <c r="AI75" s="830"/>
      <c r="AJ75" s="830"/>
      <c r="AK75" s="794" t="s">
        <v>82</v>
      </c>
      <c r="AL75" s="830"/>
      <c r="AM75" s="830"/>
      <c r="AN75" s="794" t="s">
        <v>83</v>
      </c>
      <c r="AO75" s="830"/>
      <c r="AP75" s="831"/>
      <c r="AS75" s="743" t="s">
        <v>84</v>
      </c>
      <c r="AT75" s="743"/>
      <c r="AU75" s="743"/>
      <c r="AV75" s="743" t="s">
        <v>85</v>
      </c>
      <c r="AW75" s="743"/>
      <c r="AX75" s="743"/>
      <c r="AY75" s="743" t="s">
        <v>86</v>
      </c>
      <c r="AZ75" s="743"/>
      <c r="BA75" s="743"/>
      <c r="BB75" s="743" t="s">
        <v>87</v>
      </c>
      <c r="BC75" s="743"/>
      <c r="BD75" s="743"/>
      <c r="BE75" s="743" t="s">
        <v>88</v>
      </c>
      <c r="BF75" s="743"/>
      <c r="BG75" s="743"/>
      <c r="BI75" s="743" t="s">
        <v>89</v>
      </c>
      <c r="BJ75" s="743"/>
      <c r="BK75" s="743"/>
      <c r="BL75" s="743"/>
    </row>
    <row r="76" spans="3:65" ht="30" customHeight="1">
      <c r="C76" s="736"/>
      <c r="D76" s="731"/>
      <c r="E76" s="731"/>
      <c r="F76" s="731"/>
      <c r="G76" s="731"/>
      <c r="H76" s="731"/>
      <c r="I76" s="732"/>
      <c r="J76" s="730"/>
      <c r="K76" s="731"/>
      <c r="L76" s="731"/>
      <c r="M76" s="731"/>
      <c r="N76" s="731"/>
      <c r="O76" s="731"/>
      <c r="P76" s="731"/>
      <c r="Q76" s="731"/>
      <c r="R76" s="731"/>
      <c r="S76" s="732"/>
      <c r="T76" s="739"/>
      <c r="U76" s="740"/>
      <c r="V76" s="740"/>
      <c r="W76" s="740"/>
      <c r="X76" s="740"/>
      <c r="Y76" s="740"/>
      <c r="Z76" s="740"/>
      <c r="AA76" s="740"/>
      <c r="AB76" s="740"/>
      <c r="AC76" s="740"/>
      <c r="AD76" s="740"/>
      <c r="AE76" s="740"/>
      <c r="AF76" s="740"/>
      <c r="AG76" s="740"/>
      <c r="AH76" s="740"/>
      <c r="AI76" s="740"/>
      <c r="AJ76" s="741"/>
      <c r="AK76" s="730"/>
      <c r="AL76" s="731"/>
      <c r="AM76" s="731"/>
      <c r="AN76" s="730"/>
      <c r="AO76" s="731"/>
      <c r="AP76" s="732"/>
      <c r="AS76" s="742"/>
      <c r="AT76" s="742"/>
      <c r="AU76" s="742"/>
      <c r="AV76" s="742"/>
      <c r="AW76" s="742"/>
      <c r="AX76" s="742"/>
      <c r="AY76" s="742"/>
      <c r="AZ76" s="742"/>
      <c r="BA76" s="742"/>
      <c r="BB76" s="742"/>
      <c r="BC76" s="742"/>
      <c r="BD76" s="742"/>
      <c r="BE76" s="742"/>
      <c r="BF76" s="742"/>
      <c r="BG76" s="742"/>
      <c r="BI76" s="742"/>
      <c r="BJ76" s="742"/>
      <c r="BK76" s="742"/>
      <c r="BL76" s="742"/>
      <c r="BM76" s="69" t="s">
        <v>90</v>
      </c>
    </row>
    <row r="77" spans="3:65" ht="30" customHeight="1">
      <c r="C77" s="736"/>
      <c r="D77" s="737"/>
      <c r="E77" s="737"/>
      <c r="F77" s="737"/>
      <c r="G77" s="737"/>
      <c r="H77" s="737"/>
      <c r="I77" s="738"/>
      <c r="J77" s="730"/>
      <c r="K77" s="731"/>
      <c r="L77" s="731"/>
      <c r="M77" s="731"/>
      <c r="N77" s="731"/>
      <c r="O77" s="731"/>
      <c r="P77" s="731"/>
      <c r="Q77" s="731"/>
      <c r="R77" s="731"/>
      <c r="S77" s="732"/>
      <c r="T77" s="739"/>
      <c r="U77" s="740"/>
      <c r="V77" s="740"/>
      <c r="W77" s="740"/>
      <c r="X77" s="740"/>
      <c r="Y77" s="740"/>
      <c r="Z77" s="740"/>
      <c r="AA77" s="740"/>
      <c r="AB77" s="740"/>
      <c r="AC77" s="740"/>
      <c r="AD77" s="740"/>
      <c r="AE77" s="740"/>
      <c r="AF77" s="740"/>
      <c r="AG77" s="740"/>
      <c r="AH77" s="740"/>
      <c r="AI77" s="740"/>
      <c r="AJ77" s="741"/>
      <c r="AK77" s="730"/>
      <c r="AL77" s="731"/>
      <c r="AM77" s="732"/>
      <c r="AN77" s="730"/>
      <c r="AO77" s="731"/>
      <c r="AP77" s="732"/>
      <c r="AS77" s="727"/>
      <c r="AT77" s="728"/>
      <c r="AU77" s="729"/>
      <c r="AV77" s="727"/>
      <c r="AW77" s="728"/>
      <c r="AX77" s="729"/>
      <c r="AY77" s="727"/>
      <c r="AZ77" s="728"/>
      <c r="BA77" s="729"/>
      <c r="BB77" s="727"/>
      <c r="BC77" s="728"/>
      <c r="BD77" s="729"/>
      <c r="BE77" s="727"/>
      <c r="BF77" s="728"/>
      <c r="BG77" s="729"/>
      <c r="BI77" s="727"/>
      <c r="BJ77" s="728"/>
      <c r="BK77" s="728"/>
      <c r="BL77" s="729"/>
      <c r="BM77" s="69" t="s">
        <v>90</v>
      </c>
    </row>
    <row r="78" spans="3:65" ht="30" customHeight="1">
      <c r="C78" s="736"/>
      <c r="D78" s="737"/>
      <c r="E78" s="737"/>
      <c r="F78" s="737"/>
      <c r="G78" s="737"/>
      <c r="H78" s="737"/>
      <c r="I78" s="738"/>
      <c r="J78" s="730"/>
      <c r="K78" s="731"/>
      <c r="L78" s="731"/>
      <c r="M78" s="731"/>
      <c r="N78" s="731"/>
      <c r="O78" s="731"/>
      <c r="P78" s="731"/>
      <c r="Q78" s="731"/>
      <c r="R78" s="731"/>
      <c r="S78" s="732"/>
      <c r="T78" s="739"/>
      <c r="U78" s="740"/>
      <c r="V78" s="740"/>
      <c r="W78" s="740"/>
      <c r="X78" s="740"/>
      <c r="Y78" s="740"/>
      <c r="Z78" s="740"/>
      <c r="AA78" s="740"/>
      <c r="AB78" s="740"/>
      <c r="AC78" s="740"/>
      <c r="AD78" s="740"/>
      <c r="AE78" s="740"/>
      <c r="AF78" s="740"/>
      <c r="AG78" s="740"/>
      <c r="AH78" s="740"/>
      <c r="AI78" s="740"/>
      <c r="AJ78" s="741"/>
      <c r="AK78" s="730"/>
      <c r="AL78" s="731"/>
      <c r="AM78" s="732"/>
      <c r="AN78" s="730"/>
      <c r="AO78" s="731"/>
      <c r="AP78" s="732"/>
      <c r="AS78" s="727"/>
      <c r="AT78" s="728"/>
      <c r="AU78" s="729"/>
      <c r="AV78" s="727"/>
      <c r="AW78" s="728"/>
      <c r="AX78" s="729"/>
      <c r="AY78" s="727"/>
      <c r="AZ78" s="728"/>
      <c r="BA78" s="729"/>
      <c r="BB78" s="727"/>
      <c r="BC78" s="728"/>
      <c r="BD78" s="729"/>
      <c r="BE78" s="727"/>
      <c r="BF78" s="728"/>
      <c r="BG78" s="729"/>
      <c r="BI78" s="727"/>
      <c r="BJ78" s="728"/>
      <c r="BK78" s="728"/>
      <c r="BL78" s="729"/>
      <c r="BM78" s="69" t="s">
        <v>90</v>
      </c>
    </row>
    <row r="79" spans="3:65" ht="30" customHeight="1">
      <c r="C79" s="736"/>
      <c r="D79" s="731"/>
      <c r="E79" s="731"/>
      <c r="F79" s="731"/>
      <c r="G79" s="731"/>
      <c r="H79" s="731"/>
      <c r="I79" s="732"/>
      <c r="J79" s="730"/>
      <c r="K79" s="731"/>
      <c r="L79" s="731"/>
      <c r="M79" s="731"/>
      <c r="N79" s="731"/>
      <c r="O79" s="731"/>
      <c r="P79" s="731"/>
      <c r="Q79" s="731"/>
      <c r="R79" s="731"/>
      <c r="S79" s="732"/>
      <c r="T79" s="739"/>
      <c r="U79" s="740"/>
      <c r="V79" s="740"/>
      <c r="W79" s="740"/>
      <c r="X79" s="740"/>
      <c r="Y79" s="740"/>
      <c r="Z79" s="740"/>
      <c r="AA79" s="740"/>
      <c r="AB79" s="740"/>
      <c r="AC79" s="740"/>
      <c r="AD79" s="740"/>
      <c r="AE79" s="740"/>
      <c r="AF79" s="740"/>
      <c r="AG79" s="740"/>
      <c r="AH79" s="740"/>
      <c r="AI79" s="740"/>
      <c r="AJ79" s="741"/>
      <c r="AK79" s="780"/>
      <c r="AL79" s="780"/>
      <c r="AM79" s="780"/>
      <c r="AN79" s="730"/>
      <c r="AO79" s="731"/>
      <c r="AP79" s="732"/>
      <c r="AS79" s="742"/>
      <c r="AT79" s="742"/>
      <c r="AU79" s="742"/>
      <c r="AV79" s="742"/>
      <c r="AW79" s="742"/>
      <c r="AX79" s="742"/>
      <c r="AY79" s="742"/>
      <c r="AZ79" s="742"/>
      <c r="BA79" s="742"/>
      <c r="BB79" s="742"/>
      <c r="BC79" s="742"/>
      <c r="BD79" s="742"/>
      <c r="BE79" s="742"/>
      <c r="BF79" s="742"/>
      <c r="BG79" s="742"/>
      <c r="BI79" s="742"/>
      <c r="BJ79" s="742"/>
      <c r="BK79" s="742"/>
      <c r="BL79" s="742"/>
      <c r="BM79" s="69" t="s">
        <v>90</v>
      </c>
    </row>
    <row r="80" spans="3:65" ht="30" customHeight="1">
      <c r="C80" s="736"/>
      <c r="D80" s="731"/>
      <c r="E80" s="731"/>
      <c r="F80" s="731"/>
      <c r="G80" s="731"/>
      <c r="H80" s="731"/>
      <c r="I80" s="732"/>
      <c r="J80" s="730"/>
      <c r="K80" s="731"/>
      <c r="L80" s="731"/>
      <c r="M80" s="731"/>
      <c r="N80" s="731"/>
      <c r="O80" s="731"/>
      <c r="P80" s="731"/>
      <c r="Q80" s="731"/>
      <c r="R80" s="731"/>
      <c r="S80" s="732"/>
      <c r="T80" s="739"/>
      <c r="U80" s="740"/>
      <c r="V80" s="740"/>
      <c r="W80" s="740"/>
      <c r="X80" s="740"/>
      <c r="Y80" s="740"/>
      <c r="Z80" s="740"/>
      <c r="AA80" s="740"/>
      <c r="AB80" s="740"/>
      <c r="AC80" s="740"/>
      <c r="AD80" s="740"/>
      <c r="AE80" s="740"/>
      <c r="AF80" s="740"/>
      <c r="AG80" s="740"/>
      <c r="AH80" s="740"/>
      <c r="AI80" s="740"/>
      <c r="AJ80" s="741"/>
      <c r="AK80" s="780"/>
      <c r="AL80" s="780"/>
      <c r="AM80" s="780"/>
      <c r="AN80" s="730"/>
      <c r="AO80" s="731"/>
      <c r="AP80" s="732"/>
      <c r="AS80" s="742"/>
      <c r="AT80" s="742"/>
      <c r="AU80" s="742"/>
      <c r="AV80" s="742"/>
      <c r="AW80" s="742"/>
      <c r="AX80" s="742"/>
      <c r="AY80" s="742"/>
      <c r="AZ80" s="742"/>
      <c r="BA80" s="742"/>
      <c r="BB80" s="742"/>
      <c r="BC80" s="742"/>
      <c r="BD80" s="742"/>
      <c r="BE80" s="742"/>
      <c r="BF80" s="742"/>
      <c r="BG80" s="742"/>
      <c r="BI80" s="742"/>
      <c r="BJ80" s="742"/>
      <c r="BK80" s="742"/>
      <c r="BL80" s="742"/>
      <c r="BM80" s="69" t="s">
        <v>90</v>
      </c>
    </row>
    <row r="81" spans="3:65" ht="17.25" customHeight="1">
      <c r="AP81" s="384"/>
      <c r="AS81" s="742">
        <f>SUM(AS76:AU80)</f>
        <v>0</v>
      </c>
      <c r="AT81" s="742"/>
      <c r="AU81" s="742"/>
      <c r="AV81" s="742">
        <f>SUM(AV76:AX80)</f>
        <v>0</v>
      </c>
      <c r="AW81" s="742"/>
      <c r="AX81" s="742"/>
      <c r="AY81" s="742">
        <f>SUM(AY76:BA80)</f>
        <v>0</v>
      </c>
      <c r="AZ81" s="742"/>
      <c r="BA81" s="742"/>
      <c r="BB81" s="742">
        <f>SUM(BB76:BD80)</f>
        <v>0</v>
      </c>
      <c r="BC81" s="742"/>
      <c r="BD81" s="742"/>
      <c r="BE81" s="742">
        <f t="shared" ref="BE81" si="0">SUM(BE76:BG80)</f>
        <v>0</v>
      </c>
      <c r="BF81" s="742"/>
      <c r="BG81" s="742"/>
      <c r="BI81" s="742">
        <v>0</v>
      </c>
      <c r="BJ81" s="742"/>
      <c r="BK81" s="742"/>
      <c r="BL81" s="742"/>
      <c r="BM81" s="69" t="s">
        <v>90</v>
      </c>
    </row>
    <row r="82" spans="3:65" ht="30" customHeight="1">
      <c r="C82" s="744" t="s">
        <v>91</v>
      </c>
      <c r="D82" s="745"/>
      <c r="E82" s="745"/>
      <c r="F82" s="745"/>
      <c r="G82" s="745"/>
      <c r="H82" s="745"/>
      <c r="I82" s="745"/>
      <c r="J82" s="745"/>
      <c r="K82" s="745"/>
      <c r="L82" s="745"/>
      <c r="M82" s="745"/>
      <c r="N82" s="745"/>
      <c r="O82" s="745"/>
      <c r="P82" s="745"/>
      <c r="Q82" s="745"/>
      <c r="R82" s="745"/>
      <c r="S82" s="745"/>
      <c r="T82" s="745"/>
      <c r="U82" s="745"/>
      <c r="V82" s="745"/>
      <c r="W82" s="745"/>
      <c r="X82" s="745"/>
      <c r="Y82" s="745"/>
      <c r="Z82" s="745"/>
      <c r="AA82" s="745"/>
      <c r="AB82" s="745"/>
      <c r="AC82" s="745"/>
      <c r="AD82" s="745"/>
      <c r="AE82" s="745"/>
      <c r="AF82" s="745"/>
      <c r="AG82" s="745"/>
      <c r="AH82" s="745"/>
      <c r="AI82" s="745"/>
      <c r="AJ82" s="745"/>
      <c r="AK82" s="745"/>
      <c r="AL82" s="745"/>
      <c r="AM82" s="745"/>
      <c r="AN82" s="745"/>
      <c r="AO82" s="745"/>
      <c r="AP82" s="746"/>
      <c r="BI82" s="69" t="s">
        <v>92</v>
      </c>
    </row>
    <row r="83" spans="3:65" ht="60" customHeight="1">
      <c r="C83" s="780"/>
      <c r="D83" s="780"/>
      <c r="E83" s="780"/>
      <c r="F83" s="780"/>
      <c r="G83" s="780"/>
      <c r="H83" s="780"/>
      <c r="I83" s="780"/>
      <c r="J83" s="780"/>
      <c r="K83" s="780"/>
      <c r="L83" s="780"/>
      <c r="M83" s="780"/>
      <c r="N83" s="780"/>
      <c r="O83" s="780"/>
      <c r="P83" s="780"/>
      <c r="Q83" s="780"/>
      <c r="R83" s="780"/>
      <c r="S83" s="780"/>
      <c r="T83" s="780"/>
      <c r="U83" s="780"/>
      <c r="V83" s="780"/>
      <c r="W83" s="780"/>
      <c r="X83" s="780"/>
      <c r="Y83" s="780"/>
      <c r="Z83" s="780"/>
      <c r="AA83" s="780"/>
      <c r="AB83" s="780"/>
      <c r="AC83" s="780"/>
      <c r="AD83" s="780"/>
      <c r="AE83" s="780"/>
      <c r="AF83" s="780"/>
      <c r="AG83" s="780"/>
      <c r="AH83" s="780"/>
      <c r="AI83" s="780"/>
      <c r="AJ83" s="780"/>
      <c r="AK83" s="780"/>
      <c r="AL83" s="780"/>
      <c r="AM83" s="780"/>
      <c r="AN83" s="780"/>
      <c r="AO83" s="780"/>
      <c r="AP83" s="780"/>
    </row>
    <row r="86" spans="3:65">
      <c r="C86" s="69" t="s">
        <v>93</v>
      </c>
    </row>
    <row r="87" spans="3:65">
      <c r="C87" s="796" t="s">
        <v>94</v>
      </c>
      <c r="D87" s="797"/>
      <c r="E87" s="797"/>
      <c r="F87" s="797"/>
      <c r="G87" s="797"/>
      <c r="H87" s="797"/>
      <c r="I87" s="798"/>
      <c r="J87" s="758"/>
      <c r="K87" s="759"/>
      <c r="L87" s="759" t="s">
        <v>95</v>
      </c>
      <c r="M87" s="759"/>
      <c r="N87" s="759"/>
      <c r="O87" s="759" t="s">
        <v>799</v>
      </c>
      <c r="P87" s="759"/>
      <c r="Q87" s="759"/>
      <c r="R87" s="760" t="s">
        <v>96</v>
      </c>
      <c r="AY87" s="81"/>
      <c r="AZ87" s="81"/>
      <c r="BA87" s="81"/>
      <c r="BB87" s="81"/>
      <c r="BC87" s="73"/>
      <c r="BD87" s="73"/>
      <c r="BE87" s="73"/>
      <c r="BF87" s="73"/>
      <c r="BG87" s="73"/>
      <c r="BH87" s="73"/>
      <c r="BI87" s="73"/>
      <c r="BJ87" s="73"/>
      <c r="BK87" s="73"/>
    </row>
    <row r="88" spans="3:65" ht="15.6" customHeight="1">
      <c r="C88" s="851"/>
      <c r="D88" s="852"/>
      <c r="E88" s="852"/>
      <c r="F88" s="852"/>
      <c r="G88" s="852"/>
      <c r="H88" s="852"/>
      <c r="I88" s="853"/>
      <c r="J88" s="758"/>
      <c r="K88" s="759"/>
      <c r="L88" s="759"/>
      <c r="M88" s="759"/>
      <c r="N88" s="759"/>
      <c r="O88" s="759"/>
      <c r="P88" s="759"/>
      <c r="Q88" s="759"/>
      <c r="R88" s="760"/>
    </row>
    <row r="89" spans="3:65" ht="15" customHeight="1">
      <c r="C89" s="860" t="s">
        <v>97</v>
      </c>
      <c r="D89" s="861"/>
      <c r="E89" s="861"/>
      <c r="F89" s="861"/>
      <c r="G89" s="861"/>
      <c r="H89" s="861"/>
      <c r="I89" s="862"/>
      <c r="J89" s="762"/>
      <c r="K89" s="763"/>
      <c r="L89" s="763" t="s">
        <v>98</v>
      </c>
      <c r="M89" s="763"/>
      <c r="N89" s="763"/>
      <c r="O89" s="764"/>
      <c r="P89" s="762"/>
      <c r="Q89" s="763"/>
      <c r="R89" s="763" t="s">
        <v>99</v>
      </c>
      <c r="S89" s="763"/>
      <c r="T89" s="763"/>
      <c r="U89" s="763"/>
      <c r="V89" s="854" t="s">
        <v>804</v>
      </c>
      <c r="W89" s="854"/>
      <c r="X89" s="854"/>
      <c r="Y89" s="854"/>
      <c r="Z89" s="854"/>
      <c r="AA89" s="854"/>
      <c r="AB89" s="854"/>
      <c r="AC89" s="854"/>
      <c r="AD89" s="854"/>
      <c r="AE89" s="854"/>
      <c r="AF89" s="854"/>
      <c r="AG89" s="854"/>
      <c r="AH89" s="854"/>
      <c r="AI89" s="854"/>
      <c r="AJ89" s="762"/>
      <c r="AK89" s="763"/>
      <c r="AL89" s="854" t="s">
        <v>805</v>
      </c>
      <c r="AM89" s="854"/>
      <c r="AN89" s="854"/>
      <c r="AO89" s="855"/>
    </row>
    <row r="90" spans="3:65" ht="15" customHeight="1">
      <c r="C90" s="868"/>
      <c r="D90" s="869"/>
      <c r="E90" s="869"/>
      <c r="F90" s="869"/>
      <c r="G90" s="869"/>
      <c r="H90" s="869"/>
      <c r="I90" s="870"/>
      <c r="J90" s="871"/>
      <c r="K90" s="872"/>
      <c r="L90" s="872"/>
      <c r="M90" s="872"/>
      <c r="N90" s="872"/>
      <c r="O90" s="873"/>
      <c r="P90" s="871"/>
      <c r="Q90" s="872"/>
      <c r="R90" s="872"/>
      <c r="S90" s="872"/>
      <c r="T90" s="872"/>
      <c r="U90" s="872"/>
      <c r="V90" s="856"/>
      <c r="W90" s="856"/>
      <c r="X90" s="856"/>
      <c r="Y90" s="856"/>
      <c r="Z90" s="856"/>
      <c r="AA90" s="856"/>
      <c r="AB90" s="856"/>
      <c r="AC90" s="856"/>
      <c r="AD90" s="856"/>
      <c r="AE90" s="856"/>
      <c r="AF90" s="856"/>
      <c r="AG90" s="856"/>
      <c r="AH90" s="856"/>
      <c r="AI90" s="856"/>
      <c r="AJ90" s="871"/>
      <c r="AK90" s="872"/>
      <c r="AL90" s="856"/>
      <c r="AM90" s="856"/>
      <c r="AN90" s="856"/>
      <c r="AO90" s="857"/>
    </row>
    <row r="91" spans="3:65" ht="15" customHeight="1">
      <c r="C91" s="868"/>
      <c r="D91" s="864"/>
      <c r="E91" s="864"/>
      <c r="F91" s="864"/>
      <c r="G91" s="864"/>
      <c r="H91" s="864"/>
      <c r="I91" s="865"/>
      <c r="J91" s="866"/>
      <c r="K91" s="867"/>
      <c r="L91" s="867"/>
      <c r="M91" s="867"/>
      <c r="N91" s="867"/>
      <c r="O91" s="874"/>
      <c r="P91" s="866"/>
      <c r="Q91" s="867"/>
      <c r="R91" s="867"/>
      <c r="S91" s="867"/>
      <c r="T91" s="867"/>
      <c r="U91" s="867"/>
      <c r="V91" s="858"/>
      <c r="W91" s="858"/>
      <c r="X91" s="858"/>
      <c r="Y91" s="858"/>
      <c r="Z91" s="858"/>
      <c r="AA91" s="858"/>
      <c r="AB91" s="858"/>
      <c r="AC91" s="858"/>
      <c r="AD91" s="858"/>
      <c r="AE91" s="858"/>
      <c r="AF91" s="858"/>
      <c r="AG91" s="858"/>
      <c r="AH91" s="858"/>
      <c r="AI91" s="858"/>
      <c r="AJ91" s="866"/>
      <c r="AK91" s="867"/>
      <c r="AL91" s="858"/>
      <c r="AM91" s="858"/>
      <c r="AN91" s="858"/>
      <c r="AO91" s="859"/>
    </row>
    <row r="92" spans="3:65" ht="15" customHeight="1">
      <c r="C92" s="389"/>
      <c r="D92" s="875" t="s">
        <v>101</v>
      </c>
      <c r="E92" s="876"/>
      <c r="F92" s="876"/>
      <c r="G92" s="876"/>
      <c r="H92" s="876"/>
      <c r="I92" s="877"/>
      <c r="J92" s="762"/>
      <c r="K92" s="763"/>
      <c r="L92" s="763" t="s">
        <v>98</v>
      </c>
      <c r="M92" s="763"/>
      <c r="N92" s="763"/>
      <c r="O92" s="764"/>
      <c r="P92" s="762"/>
      <c r="Q92" s="763"/>
      <c r="R92" s="763" t="s">
        <v>99</v>
      </c>
      <c r="S92" s="763"/>
      <c r="T92" s="763"/>
      <c r="U92" s="763"/>
      <c r="V92" s="854" t="s">
        <v>804</v>
      </c>
      <c r="W92" s="854"/>
      <c r="X92" s="854"/>
      <c r="Y92" s="854"/>
      <c r="Z92" s="854"/>
      <c r="AA92" s="854"/>
      <c r="AB92" s="854"/>
      <c r="AC92" s="854"/>
      <c r="AD92" s="854"/>
      <c r="AE92" s="854"/>
      <c r="AF92" s="854"/>
      <c r="AG92" s="854"/>
      <c r="AH92" s="854"/>
      <c r="AI92" s="854"/>
      <c r="AJ92" s="762"/>
      <c r="AK92" s="763"/>
      <c r="AL92" s="854" t="s">
        <v>100</v>
      </c>
      <c r="AM92" s="854"/>
      <c r="AN92" s="854"/>
      <c r="AO92" s="855"/>
    </row>
    <row r="93" spans="3:65" ht="15" customHeight="1">
      <c r="C93" s="388"/>
      <c r="D93" s="878"/>
      <c r="E93" s="879"/>
      <c r="F93" s="879"/>
      <c r="G93" s="879"/>
      <c r="H93" s="879"/>
      <c r="I93" s="880"/>
      <c r="J93" s="871"/>
      <c r="K93" s="872"/>
      <c r="L93" s="872"/>
      <c r="M93" s="872"/>
      <c r="N93" s="872"/>
      <c r="O93" s="873"/>
      <c r="P93" s="871"/>
      <c r="Q93" s="872"/>
      <c r="R93" s="872"/>
      <c r="S93" s="872"/>
      <c r="T93" s="872"/>
      <c r="U93" s="872"/>
      <c r="V93" s="856"/>
      <c r="W93" s="856"/>
      <c r="X93" s="856"/>
      <c r="Y93" s="856"/>
      <c r="Z93" s="856"/>
      <c r="AA93" s="856"/>
      <c r="AB93" s="856"/>
      <c r="AC93" s="856"/>
      <c r="AD93" s="856"/>
      <c r="AE93" s="856"/>
      <c r="AF93" s="856"/>
      <c r="AG93" s="856"/>
      <c r="AH93" s="856"/>
      <c r="AI93" s="856"/>
      <c r="AJ93" s="871"/>
      <c r="AK93" s="872"/>
      <c r="AL93" s="856"/>
      <c r="AM93" s="856"/>
      <c r="AN93" s="856"/>
      <c r="AO93" s="857"/>
    </row>
    <row r="94" spans="3:65" ht="15" customHeight="1">
      <c r="C94" s="388"/>
      <c r="D94" s="881"/>
      <c r="E94" s="882"/>
      <c r="F94" s="882"/>
      <c r="G94" s="882"/>
      <c r="H94" s="882"/>
      <c r="I94" s="883"/>
      <c r="J94" s="866"/>
      <c r="K94" s="867"/>
      <c r="L94" s="867"/>
      <c r="M94" s="867"/>
      <c r="N94" s="867"/>
      <c r="O94" s="874"/>
      <c r="P94" s="866"/>
      <c r="Q94" s="867"/>
      <c r="R94" s="867"/>
      <c r="S94" s="867"/>
      <c r="T94" s="867"/>
      <c r="U94" s="867"/>
      <c r="V94" s="858"/>
      <c r="W94" s="858"/>
      <c r="X94" s="858"/>
      <c r="Y94" s="858"/>
      <c r="Z94" s="858"/>
      <c r="AA94" s="858"/>
      <c r="AB94" s="858"/>
      <c r="AC94" s="858"/>
      <c r="AD94" s="858"/>
      <c r="AE94" s="858"/>
      <c r="AF94" s="858"/>
      <c r="AG94" s="858"/>
      <c r="AH94" s="858"/>
      <c r="AI94" s="858"/>
      <c r="AJ94" s="866"/>
      <c r="AK94" s="867"/>
      <c r="AL94" s="858"/>
      <c r="AM94" s="858"/>
      <c r="AN94" s="858"/>
      <c r="AO94" s="859"/>
    </row>
    <row r="95" spans="3:65" ht="15" customHeight="1">
      <c r="C95" s="860" t="s">
        <v>102</v>
      </c>
      <c r="D95" s="861"/>
      <c r="E95" s="861"/>
      <c r="F95" s="861"/>
      <c r="G95" s="861"/>
      <c r="H95" s="861"/>
      <c r="I95" s="862"/>
      <c r="J95" s="762"/>
      <c r="K95" s="763"/>
      <c r="L95" s="854" t="s">
        <v>103</v>
      </c>
      <c r="M95" s="854"/>
      <c r="N95" s="854"/>
      <c r="O95" s="854"/>
      <c r="P95" s="854"/>
      <c r="Q95" s="855"/>
      <c r="R95" s="762"/>
      <c r="S95" s="763"/>
      <c r="T95" s="854" t="s">
        <v>104</v>
      </c>
      <c r="U95" s="854"/>
      <c r="V95" s="854"/>
      <c r="W95" s="854"/>
      <c r="X95" s="854"/>
      <c r="Y95" s="855"/>
      <c r="Z95" s="201"/>
      <c r="AA95" s="201"/>
      <c r="AB95" s="201"/>
      <c r="AC95" s="201"/>
      <c r="AD95" s="201"/>
      <c r="AE95" s="201"/>
      <c r="AF95" s="201"/>
      <c r="AG95" s="201"/>
      <c r="AH95" s="201"/>
      <c r="AI95" s="201"/>
      <c r="AJ95" s="201"/>
      <c r="AK95" s="201"/>
      <c r="AL95" s="202"/>
      <c r="AM95" s="202"/>
      <c r="AN95" s="202"/>
      <c r="AO95" s="202"/>
    </row>
    <row r="96" spans="3:65" ht="15" customHeight="1">
      <c r="C96" s="863"/>
      <c r="D96" s="864"/>
      <c r="E96" s="864"/>
      <c r="F96" s="864"/>
      <c r="G96" s="864"/>
      <c r="H96" s="864"/>
      <c r="I96" s="865"/>
      <c r="J96" s="866"/>
      <c r="K96" s="867"/>
      <c r="L96" s="858"/>
      <c r="M96" s="858"/>
      <c r="N96" s="858"/>
      <c r="O96" s="858"/>
      <c r="P96" s="858"/>
      <c r="Q96" s="859"/>
      <c r="R96" s="866"/>
      <c r="S96" s="867"/>
      <c r="T96" s="858"/>
      <c r="U96" s="858"/>
      <c r="V96" s="858"/>
      <c r="W96" s="858"/>
      <c r="X96" s="858"/>
      <c r="Y96" s="859"/>
      <c r="Z96" s="201"/>
      <c r="AA96" s="201"/>
      <c r="AB96" s="201"/>
      <c r="AC96" s="201"/>
      <c r="AD96" s="201"/>
      <c r="AE96" s="201"/>
      <c r="AF96" s="201"/>
      <c r="AG96" s="201"/>
      <c r="AH96" s="201"/>
      <c r="AI96" s="201"/>
      <c r="AJ96" s="201"/>
      <c r="AK96" s="201"/>
      <c r="AL96" s="202"/>
      <c r="AM96" s="202"/>
      <c r="AN96" s="202"/>
      <c r="AO96" s="202"/>
    </row>
    <row r="97" spans="3:42" ht="15" customHeight="1">
      <c r="C97" s="885" t="s">
        <v>105</v>
      </c>
      <c r="D97" s="886"/>
      <c r="E97" s="886"/>
      <c r="F97" s="886"/>
      <c r="G97" s="886"/>
      <c r="H97" s="886"/>
      <c r="I97" s="887"/>
      <c r="J97" s="762"/>
      <c r="K97" s="763"/>
      <c r="L97" s="854" t="s">
        <v>106</v>
      </c>
      <c r="M97" s="854"/>
      <c r="N97" s="854"/>
      <c r="O97" s="854"/>
      <c r="P97" s="854"/>
      <c r="Q97" s="855"/>
      <c r="R97" s="762"/>
      <c r="S97" s="763"/>
      <c r="T97" s="854" t="s">
        <v>107</v>
      </c>
      <c r="U97" s="854"/>
      <c r="V97" s="854"/>
      <c r="W97" s="854"/>
      <c r="X97" s="854"/>
      <c r="Y97" s="855"/>
      <c r="Z97" s="201"/>
      <c r="AA97" s="201"/>
      <c r="AB97" s="201"/>
      <c r="AC97" s="201"/>
      <c r="AD97" s="201"/>
      <c r="AE97" s="201"/>
      <c r="AF97" s="201"/>
      <c r="AG97" s="201"/>
      <c r="AH97" s="201"/>
      <c r="AI97" s="201"/>
      <c r="AJ97" s="201"/>
      <c r="AK97" s="201"/>
      <c r="AL97" s="202"/>
      <c r="AM97" s="202"/>
      <c r="AN97" s="202"/>
      <c r="AO97" s="202"/>
    </row>
    <row r="98" spans="3:42" ht="15" customHeight="1">
      <c r="C98" s="888"/>
      <c r="D98" s="889"/>
      <c r="E98" s="889"/>
      <c r="F98" s="889"/>
      <c r="G98" s="889"/>
      <c r="H98" s="889"/>
      <c r="I98" s="890"/>
      <c r="J98" s="866"/>
      <c r="K98" s="867"/>
      <c r="L98" s="858"/>
      <c r="M98" s="858"/>
      <c r="N98" s="858"/>
      <c r="O98" s="858"/>
      <c r="P98" s="858"/>
      <c r="Q98" s="859"/>
      <c r="R98" s="866"/>
      <c r="S98" s="867"/>
      <c r="T98" s="858"/>
      <c r="U98" s="858"/>
      <c r="V98" s="858"/>
      <c r="W98" s="858"/>
      <c r="X98" s="858"/>
      <c r="Y98" s="859"/>
      <c r="Z98" s="201"/>
      <c r="AA98" s="201"/>
      <c r="AB98" s="201"/>
      <c r="AC98" s="201"/>
      <c r="AD98" s="201"/>
      <c r="AE98" s="201"/>
      <c r="AF98" s="201"/>
      <c r="AG98" s="201"/>
      <c r="AH98" s="201"/>
      <c r="AI98" s="201"/>
      <c r="AJ98" s="201"/>
      <c r="AK98" s="201"/>
      <c r="AL98" s="202"/>
      <c r="AM98" s="202"/>
      <c r="AN98" s="202"/>
      <c r="AO98" s="202"/>
    </row>
    <row r="99" spans="3:42" ht="15" customHeight="1">
      <c r="C99" s="885" t="s">
        <v>108</v>
      </c>
      <c r="D99" s="886"/>
      <c r="E99" s="886"/>
      <c r="F99" s="886"/>
      <c r="G99" s="886"/>
      <c r="H99" s="886"/>
      <c r="I99" s="887"/>
      <c r="J99" s="762"/>
      <c r="K99" s="763"/>
      <c r="L99" s="854" t="s">
        <v>109</v>
      </c>
      <c r="M99" s="854"/>
      <c r="N99" s="854"/>
      <c r="O99" s="854"/>
      <c r="P99" s="854"/>
      <c r="Q99" s="855"/>
      <c r="R99" s="762"/>
      <c r="S99" s="763"/>
      <c r="T99" s="854" t="s">
        <v>110</v>
      </c>
      <c r="U99" s="854"/>
      <c r="V99" s="854"/>
      <c r="W99" s="854"/>
      <c r="X99" s="854"/>
      <c r="Y99" s="854"/>
      <c r="Z99" s="377"/>
      <c r="AA99" s="201"/>
      <c r="AB99" s="201"/>
      <c r="AC99" s="201"/>
      <c r="AD99" s="201"/>
      <c r="AE99" s="201"/>
      <c r="AF99" s="201"/>
      <c r="AG99" s="201"/>
      <c r="AH99" s="201"/>
      <c r="AI99" s="201"/>
      <c r="AJ99" s="201"/>
      <c r="AK99" s="201"/>
      <c r="AL99" s="202"/>
      <c r="AM99" s="202"/>
      <c r="AN99" s="202"/>
      <c r="AO99" s="202"/>
    </row>
    <row r="100" spans="3:42" ht="15" customHeight="1">
      <c r="C100" s="888"/>
      <c r="D100" s="889"/>
      <c r="E100" s="889"/>
      <c r="F100" s="889"/>
      <c r="G100" s="889"/>
      <c r="H100" s="889"/>
      <c r="I100" s="890"/>
      <c r="J100" s="866"/>
      <c r="K100" s="867"/>
      <c r="L100" s="858"/>
      <c r="M100" s="858"/>
      <c r="N100" s="858"/>
      <c r="O100" s="858"/>
      <c r="P100" s="858"/>
      <c r="Q100" s="859"/>
      <c r="R100" s="866"/>
      <c r="S100" s="867"/>
      <c r="T100" s="858"/>
      <c r="U100" s="858"/>
      <c r="V100" s="858"/>
      <c r="W100" s="858"/>
      <c r="X100" s="858"/>
      <c r="Y100" s="858"/>
      <c r="Z100" s="378"/>
      <c r="AA100" s="201"/>
      <c r="AB100" s="201"/>
      <c r="AC100" s="201"/>
      <c r="AD100" s="201"/>
      <c r="AE100" s="201"/>
      <c r="AF100" s="201"/>
      <c r="AG100" s="201"/>
      <c r="AH100" s="201"/>
      <c r="AI100" s="201"/>
      <c r="AJ100" s="201"/>
      <c r="AK100" s="201"/>
      <c r="AL100" s="202"/>
      <c r="AM100" s="202"/>
      <c r="AN100" s="202"/>
      <c r="AO100" s="202"/>
    </row>
    <row r="101" spans="3:42" ht="15" customHeight="1">
      <c r="C101" s="885" t="s">
        <v>111</v>
      </c>
      <c r="D101" s="886"/>
      <c r="E101" s="886"/>
      <c r="F101" s="886"/>
      <c r="G101" s="886"/>
      <c r="H101" s="886"/>
      <c r="I101" s="887"/>
      <c r="J101" s="762"/>
      <c r="K101" s="763"/>
      <c r="L101" s="854" t="s">
        <v>112</v>
      </c>
      <c r="M101" s="854"/>
      <c r="N101" s="854"/>
      <c r="O101" s="854"/>
      <c r="P101" s="854"/>
      <c r="Q101" s="855"/>
      <c r="R101" s="762"/>
      <c r="S101" s="763"/>
      <c r="T101" s="854" t="s">
        <v>113</v>
      </c>
      <c r="U101" s="854"/>
      <c r="V101" s="854"/>
      <c r="W101" s="854"/>
      <c r="X101" s="854"/>
      <c r="Y101" s="855"/>
      <c r="Z101" s="762"/>
      <c r="AA101" s="763"/>
      <c r="AB101" s="763" t="s">
        <v>114</v>
      </c>
      <c r="AC101" s="763"/>
      <c r="AD101" s="763"/>
      <c r="AE101" s="763"/>
      <c r="AF101" s="763"/>
      <c r="AG101" s="764"/>
      <c r="AH101" s="762"/>
      <c r="AI101" s="763"/>
      <c r="AJ101" s="763" t="s">
        <v>115</v>
      </c>
      <c r="AK101" s="763"/>
      <c r="AL101" s="763"/>
      <c r="AM101" s="763"/>
      <c r="AN101" s="763"/>
      <c r="AO101" s="764"/>
    </row>
    <row r="102" spans="3:42">
      <c r="C102" s="888"/>
      <c r="D102" s="889"/>
      <c r="E102" s="889"/>
      <c r="F102" s="889"/>
      <c r="G102" s="889"/>
      <c r="H102" s="889"/>
      <c r="I102" s="890"/>
      <c r="J102" s="866"/>
      <c r="K102" s="867"/>
      <c r="L102" s="858"/>
      <c r="M102" s="858"/>
      <c r="N102" s="858"/>
      <c r="O102" s="858"/>
      <c r="P102" s="858"/>
      <c r="Q102" s="859"/>
      <c r="R102" s="866"/>
      <c r="S102" s="867"/>
      <c r="T102" s="858"/>
      <c r="U102" s="858"/>
      <c r="V102" s="858"/>
      <c r="W102" s="858"/>
      <c r="X102" s="858"/>
      <c r="Y102" s="859"/>
      <c r="Z102" s="866"/>
      <c r="AA102" s="867"/>
      <c r="AB102" s="867"/>
      <c r="AC102" s="867"/>
      <c r="AD102" s="867"/>
      <c r="AE102" s="867"/>
      <c r="AF102" s="867"/>
      <c r="AG102" s="874"/>
      <c r="AH102" s="866"/>
      <c r="AI102" s="867"/>
      <c r="AJ102" s="867"/>
      <c r="AK102" s="867"/>
      <c r="AL102" s="867"/>
      <c r="AM102" s="867"/>
      <c r="AN102" s="867"/>
      <c r="AO102" s="874"/>
    </row>
    <row r="103" spans="3:42">
      <c r="C103" s="885" t="s">
        <v>116</v>
      </c>
      <c r="D103" s="886"/>
      <c r="E103" s="886"/>
      <c r="F103" s="886"/>
      <c r="G103" s="886"/>
      <c r="H103" s="886"/>
      <c r="I103" s="887"/>
      <c r="J103" s="762"/>
      <c r="K103" s="763"/>
      <c r="L103" s="763"/>
      <c r="M103" s="763"/>
      <c r="N103" s="763"/>
      <c r="O103" s="763"/>
      <c r="P103" s="763"/>
      <c r="Q103" s="763"/>
      <c r="R103" s="763"/>
      <c r="S103" s="763"/>
      <c r="T103" s="763"/>
      <c r="U103" s="763"/>
      <c r="V103" s="763"/>
      <c r="W103" s="763"/>
      <c r="X103" s="763"/>
      <c r="Y103" s="763"/>
      <c r="Z103" s="763"/>
      <c r="AA103" s="763"/>
      <c r="AB103" s="763"/>
      <c r="AC103" s="763"/>
      <c r="AD103" s="763"/>
      <c r="AE103" s="763"/>
      <c r="AF103" s="763"/>
      <c r="AG103" s="763"/>
      <c r="AH103" s="763"/>
      <c r="AI103" s="763"/>
      <c r="AJ103" s="763"/>
      <c r="AK103" s="763"/>
      <c r="AL103" s="763"/>
      <c r="AM103" s="763"/>
      <c r="AN103" s="763"/>
      <c r="AO103" s="764"/>
    </row>
    <row r="104" spans="3:42">
      <c r="C104" s="888"/>
      <c r="D104" s="889"/>
      <c r="E104" s="889"/>
      <c r="F104" s="889"/>
      <c r="G104" s="889"/>
      <c r="H104" s="889"/>
      <c r="I104" s="890"/>
      <c r="J104" s="866"/>
      <c r="K104" s="867"/>
      <c r="L104" s="867"/>
      <c r="M104" s="867"/>
      <c r="N104" s="867"/>
      <c r="O104" s="867"/>
      <c r="P104" s="867"/>
      <c r="Q104" s="867"/>
      <c r="R104" s="867"/>
      <c r="S104" s="867"/>
      <c r="T104" s="867"/>
      <c r="U104" s="867"/>
      <c r="V104" s="867"/>
      <c r="W104" s="867"/>
      <c r="X104" s="867"/>
      <c r="Y104" s="867"/>
      <c r="Z104" s="867"/>
      <c r="AA104" s="867"/>
      <c r="AB104" s="867"/>
      <c r="AC104" s="867"/>
      <c r="AD104" s="867"/>
      <c r="AE104" s="867"/>
      <c r="AF104" s="867"/>
      <c r="AG104" s="867"/>
      <c r="AH104" s="867"/>
      <c r="AI104" s="867"/>
      <c r="AJ104" s="867"/>
      <c r="AK104" s="867"/>
      <c r="AL104" s="867"/>
      <c r="AM104" s="867"/>
      <c r="AN104" s="867"/>
      <c r="AO104" s="874"/>
    </row>
    <row r="105" spans="3:42">
      <c r="C105" s="379"/>
      <c r="D105" s="379"/>
      <c r="E105" s="379"/>
      <c r="F105" s="379"/>
      <c r="G105" s="379"/>
      <c r="H105" s="379"/>
      <c r="I105" s="379"/>
      <c r="J105" s="201"/>
      <c r="K105" s="201"/>
      <c r="L105" s="202"/>
      <c r="M105" s="202"/>
      <c r="N105" s="202"/>
      <c r="O105" s="202"/>
      <c r="P105" s="202"/>
      <c r="Q105" s="202"/>
      <c r="R105" s="201"/>
      <c r="S105" s="201"/>
      <c r="T105" s="202"/>
      <c r="U105" s="202"/>
      <c r="V105" s="202"/>
      <c r="W105" s="202"/>
      <c r="X105" s="202"/>
      <c r="Y105" s="202"/>
      <c r="Z105" s="201"/>
      <c r="AA105" s="201"/>
      <c r="AB105" s="201"/>
      <c r="AC105" s="201"/>
      <c r="AD105" s="201"/>
      <c r="AE105" s="201"/>
      <c r="AF105" s="201"/>
      <c r="AG105" s="201"/>
      <c r="AH105" s="201"/>
      <c r="AI105" s="201"/>
      <c r="AJ105" s="201"/>
      <c r="AK105" s="201"/>
      <c r="AL105" s="201"/>
      <c r="AM105" s="201"/>
      <c r="AN105" s="201"/>
      <c r="AO105" s="201"/>
    </row>
    <row r="106" spans="3:42" ht="15" customHeight="1">
      <c r="C106" s="69" t="s">
        <v>117</v>
      </c>
    </row>
    <row r="107" spans="3:42" ht="15" customHeight="1">
      <c r="C107" s="891" t="s">
        <v>118</v>
      </c>
      <c r="D107" s="892"/>
      <c r="E107" s="892"/>
      <c r="F107" s="892"/>
      <c r="G107" s="892"/>
      <c r="H107" s="892"/>
      <c r="I107" s="893"/>
      <c r="J107" s="897" t="s">
        <v>119</v>
      </c>
      <c r="K107" s="898"/>
      <c r="L107" s="898"/>
      <c r="M107" s="763"/>
      <c r="N107" s="763"/>
      <c r="O107" s="898" t="s">
        <v>120</v>
      </c>
      <c r="P107" s="898"/>
      <c r="Q107" s="898"/>
      <c r="R107" s="891" t="s">
        <v>121</v>
      </c>
      <c r="S107" s="892"/>
      <c r="T107" s="892"/>
      <c r="U107" s="892"/>
      <c r="V107" s="892"/>
      <c r="W107" s="892"/>
      <c r="X107" s="892"/>
      <c r="Y107" s="893"/>
      <c r="Z107" s="762"/>
      <c r="AA107" s="763"/>
      <c r="AB107" s="854" t="s">
        <v>122</v>
      </c>
      <c r="AC107" s="854"/>
      <c r="AD107" s="854"/>
      <c r="AE107" s="854"/>
      <c r="AF107" s="854"/>
      <c r="AG107" s="855"/>
      <c r="AH107" s="762"/>
      <c r="AI107" s="763"/>
      <c r="AJ107" s="854" t="s">
        <v>123</v>
      </c>
      <c r="AK107" s="854"/>
      <c r="AL107" s="854"/>
      <c r="AM107" s="854"/>
      <c r="AN107" s="854"/>
      <c r="AO107" s="855"/>
    </row>
    <row r="108" spans="3:42" ht="15" customHeight="1">
      <c r="C108" s="894"/>
      <c r="D108" s="895"/>
      <c r="E108" s="895"/>
      <c r="F108" s="895"/>
      <c r="G108" s="895"/>
      <c r="H108" s="895"/>
      <c r="I108" s="896"/>
      <c r="J108" s="899"/>
      <c r="K108" s="900"/>
      <c r="L108" s="900"/>
      <c r="M108" s="867"/>
      <c r="N108" s="867"/>
      <c r="O108" s="900"/>
      <c r="P108" s="900"/>
      <c r="Q108" s="900"/>
      <c r="R108" s="894"/>
      <c r="S108" s="895"/>
      <c r="T108" s="895"/>
      <c r="U108" s="895"/>
      <c r="V108" s="895"/>
      <c r="W108" s="895"/>
      <c r="X108" s="895"/>
      <c r="Y108" s="896"/>
      <c r="Z108" s="866"/>
      <c r="AA108" s="867"/>
      <c r="AB108" s="858"/>
      <c r="AC108" s="858"/>
      <c r="AD108" s="858"/>
      <c r="AE108" s="858"/>
      <c r="AF108" s="858"/>
      <c r="AG108" s="859"/>
      <c r="AH108" s="866"/>
      <c r="AI108" s="867"/>
      <c r="AJ108" s="858"/>
      <c r="AK108" s="858"/>
      <c r="AL108" s="858"/>
      <c r="AM108" s="858"/>
      <c r="AN108" s="858"/>
      <c r="AO108" s="859"/>
    </row>
    <row r="109" spans="3:42" ht="9.9499999999999993" customHeight="1"/>
    <row r="110" spans="3:42" ht="9.9499999999999993" customHeight="1"/>
    <row r="111" spans="3:42" ht="11.45" customHeight="1">
      <c r="C111" s="884" t="s">
        <v>124</v>
      </c>
      <c r="D111" s="884"/>
      <c r="E111" s="884"/>
      <c r="F111" s="884"/>
      <c r="G111" s="884"/>
      <c r="H111" s="884"/>
      <c r="I111" s="884"/>
      <c r="J111" s="884"/>
      <c r="K111" s="884"/>
      <c r="L111" s="884"/>
      <c r="M111" s="884"/>
      <c r="N111" s="884"/>
      <c r="O111" s="884"/>
      <c r="P111" s="884"/>
      <c r="Q111" s="884"/>
      <c r="R111" s="884"/>
      <c r="S111" s="884"/>
      <c r="T111" s="884"/>
      <c r="U111" s="884"/>
      <c r="V111" s="884"/>
      <c r="W111" s="884"/>
      <c r="X111" s="884"/>
      <c r="Y111" s="884"/>
      <c r="Z111" s="884"/>
      <c r="AA111" s="884"/>
      <c r="AB111" s="884"/>
      <c r="AC111" s="884"/>
      <c r="AD111" s="884"/>
      <c r="AE111" s="884"/>
      <c r="AF111" s="884"/>
      <c r="AG111" s="884"/>
      <c r="AH111" s="884"/>
      <c r="AI111" s="884"/>
      <c r="AJ111" s="884"/>
      <c r="AK111" s="884"/>
      <c r="AL111" s="884"/>
      <c r="AM111" s="884"/>
      <c r="AN111" s="884"/>
      <c r="AO111" s="884"/>
      <c r="AP111" s="884"/>
    </row>
    <row r="112" spans="3:42" ht="11.45" customHeight="1">
      <c r="C112" s="884"/>
      <c r="D112" s="884"/>
      <c r="E112" s="884"/>
      <c r="F112" s="884"/>
      <c r="G112" s="884"/>
      <c r="H112" s="884"/>
      <c r="I112" s="884"/>
      <c r="J112" s="884"/>
      <c r="K112" s="884"/>
      <c r="L112" s="884"/>
      <c r="M112" s="884"/>
      <c r="N112" s="884"/>
      <c r="O112" s="884"/>
      <c r="P112" s="884"/>
      <c r="Q112" s="884"/>
      <c r="R112" s="884"/>
      <c r="S112" s="884"/>
      <c r="T112" s="884"/>
      <c r="U112" s="884"/>
      <c r="V112" s="884"/>
      <c r="W112" s="884"/>
      <c r="X112" s="884"/>
      <c r="Y112" s="884"/>
      <c r="Z112" s="884"/>
      <c r="AA112" s="884"/>
      <c r="AB112" s="884"/>
      <c r="AC112" s="884"/>
      <c r="AD112" s="884"/>
      <c r="AE112" s="884"/>
      <c r="AF112" s="884"/>
      <c r="AG112" s="884"/>
      <c r="AH112" s="884"/>
      <c r="AI112" s="884"/>
      <c r="AJ112" s="884"/>
      <c r="AK112" s="884"/>
      <c r="AL112" s="884"/>
      <c r="AM112" s="884"/>
      <c r="AN112" s="884"/>
      <c r="AO112" s="884"/>
      <c r="AP112" s="884"/>
    </row>
    <row r="113" spans="3:42" ht="11.45" customHeight="1">
      <c r="C113" s="884"/>
      <c r="D113" s="884"/>
      <c r="E113" s="884"/>
      <c r="F113" s="884"/>
      <c r="G113" s="884"/>
      <c r="H113" s="884"/>
      <c r="I113" s="884"/>
      <c r="J113" s="884"/>
      <c r="K113" s="884"/>
      <c r="L113" s="884"/>
      <c r="M113" s="884"/>
      <c r="N113" s="884"/>
      <c r="O113" s="884"/>
      <c r="P113" s="884"/>
      <c r="Q113" s="884"/>
      <c r="R113" s="884"/>
      <c r="S113" s="884"/>
      <c r="T113" s="884"/>
      <c r="U113" s="884"/>
      <c r="V113" s="884"/>
      <c r="W113" s="884"/>
      <c r="X113" s="884"/>
      <c r="Y113" s="884"/>
      <c r="Z113" s="884"/>
      <c r="AA113" s="884"/>
      <c r="AB113" s="884"/>
      <c r="AC113" s="884"/>
      <c r="AD113" s="884"/>
      <c r="AE113" s="884"/>
      <c r="AF113" s="884"/>
      <c r="AG113" s="884"/>
      <c r="AH113" s="884"/>
      <c r="AI113" s="884"/>
      <c r="AJ113" s="884"/>
      <c r="AK113" s="884"/>
      <c r="AL113" s="884"/>
      <c r="AM113" s="884"/>
      <c r="AN113" s="884"/>
      <c r="AO113" s="884"/>
      <c r="AP113" s="884"/>
    </row>
    <row r="114" spans="3:42" ht="11.25" customHeight="1">
      <c r="C114" s="884"/>
      <c r="D114" s="884"/>
      <c r="E114" s="884"/>
      <c r="F114" s="884"/>
      <c r="G114" s="884"/>
      <c r="H114" s="884"/>
      <c r="I114" s="884"/>
      <c r="J114" s="884"/>
      <c r="K114" s="884"/>
      <c r="L114" s="884"/>
      <c r="M114" s="884"/>
      <c r="N114" s="884"/>
      <c r="O114" s="884"/>
      <c r="P114" s="884"/>
      <c r="Q114" s="884"/>
      <c r="R114" s="884"/>
      <c r="S114" s="884"/>
      <c r="T114" s="884"/>
      <c r="U114" s="884"/>
      <c r="V114" s="884"/>
      <c r="W114" s="884"/>
      <c r="X114" s="884"/>
      <c r="Y114" s="884"/>
      <c r="Z114" s="884"/>
      <c r="AA114" s="884"/>
      <c r="AB114" s="884"/>
      <c r="AC114" s="884"/>
      <c r="AD114" s="884"/>
      <c r="AE114" s="884"/>
      <c r="AF114" s="884"/>
      <c r="AG114" s="884"/>
      <c r="AH114" s="884"/>
      <c r="AI114" s="884"/>
      <c r="AJ114" s="884"/>
      <c r="AK114" s="884"/>
      <c r="AL114" s="884"/>
      <c r="AM114" s="884"/>
      <c r="AN114" s="884"/>
      <c r="AO114" s="884"/>
      <c r="AP114" s="884"/>
    </row>
    <row r="115" spans="3:42" ht="11.45" customHeight="1">
      <c r="C115" s="884"/>
      <c r="D115" s="884"/>
      <c r="E115" s="884"/>
      <c r="F115" s="884"/>
      <c r="G115" s="884"/>
      <c r="H115" s="884"/>
      <c r="I115" s="884"/>
      <c r="J115" s="884"/>
      <c r="K115" s="884"/>
      <c r="L115" s="884"/>
      <c r="M115" s="884"/>
      <c r="N115" s="884"/>
      <c r="O115" s="884"/>
      <c r="P115" s="884"/>
      <c r="Q115" s="884"/>
      <c r="R115" s="884"/>
      <c r="S115" s="884"/>
      <c r="T115" s="884"/>
      <c r="U115" s="884"/>
      <c r="V115" s="884"/>
      <c r="W115" s="884"/>
      <c r="X115" s="884"/>
      <c r="Y115" s="884"/>
      <c r="Z115" s="884"/>
      <c r="AA115" s="884"/>
      <c r="AB115" s="884"/>
      <c r="AC115" s="884"/>
      <c r="AD115" s="884"/>
      <c r="AE115" s="884"/>
      <c r="AF115" s="884"/>
      <c r="AG115" s="884"/>
      <c r="AH115" s="884"/>
      <c r="AI115" s="884"/>
      <c r="AJ115" s="884"/>
      <c r="AK115" s="884"/>
      <c r="AL115" s="884"/>
      <c r="AM115" s="884"/>
      <c r="AN115" s="884"/>
      <c r="AO115" s="884"/>
      <c r="AP115" s="884"/>
    </row>
  </sheetData>
  <mergeCells count="289">
    <mergeCell ref="Z70:AP70"/>
    <mergeCell ref="T70:Y70"/>
    <mergeCell ref="M70:S70"/>
    <mergeCell ref="J70:L70"/>
    <mergeCell ref="C70:I70"/>
    <mergeCell ref="C45:AP45"/>
    <mergeCell ref="Z107:AA108"/>
    <mergeCell ref="AB107:AG108"/>
    <mergeCell ref="AH107:AI108"/>
    <mergeCell ref="AJ107:AO108"/>
    <mergeCell ref="AA46:AB47"/>
    <mergeCell ref="W46:Z47"/>
    <mergeCell ref="Q46:T47"/>
    <mergeCell ref="C97:I98"/>
    <mergeCell ref="J97:K98"/>
    <mergeCell ref="L97:Q98"/>
    <mergeCell ref="R97:S98"/>
    <mergeCell ref="T97:Y98"/>
    <mergeCell ref="C99:I100"/>
    <mergeCell ref="J99:K100"/>
    <mergeCell ref="L99:Q100"/>
    <mergeCell ref="R99:S100"/>
    <mergeCell ref="T99:Y100"/>
    <mergeCell ref="AJ89:AK91"/>
    <mergeCell ref="C111:AP115"/>
    <mergeCell ref="AB101:AG102"/>
    <mergeCell ref="AH101:AI102"/>
    <mergeCell ref="AJ101:AO102"/>
    <mergeCell ref="C103:I104"/>
    <mergeCell ref="J103:AO104"/>
    <mergeCell ref="C107:I108"/>
    <mergeCell ref="J107:L108"/>
    <mergeCell ref="M107:N108"/>
    <mergeCell ref="O107:Q108"/>
    <mergeCell ref="R107:Y108"/>
    <mergeCell ref="C101:I102"/>
    <mergeCell ref="J101:K102"/>
    <mergeCell ref="L101:Q102"/>
    <mergeCell ref="R101:S102"/>
    <mergeCell ref="T101:Y102"/>
    <mergeCell ref="Z101:AA102"/>
    <mergeCell ref="AL89:AO91"/>
    <mergeCell ref="C95:I96"/>
    <mergeCell ref="J95:K96"/>
    <mergeCell ref="L95:Q96"/>
    <mergeCell ref="R95:S96"/>
    <mergeCell ref="T95:Y96"/>
    <mergeCell ref="C89:I91"/>
    <mergeCell ref="J89:K91"/>
    <mergeCell ref="L89:O91"/>
    <mergeCell ref="P89:Q91"/>
    <mergeCell ref="R89:U91"/>
    <mergeCell ref="V89:AI91"/>
    <mergeCell ref="D92:I94"/>
    <mergeCell ref="J92:K94"/>
    <mergeCell ref="L92:O94"/>
    <mergeCell ref="P92:Q94"/>
    <mergeCell ref="R92:U94"/>
    <mergeCell ref="V92:AI94"/>
    <mergeCell ref="AJ92:AK94"/>
    <mergeCell ref="AL92:AO94"/>
    <mergeCell ref="C80:I80"/>
    <mergeCell ref="J80:S80"/>
    <mergeCell ref="T80:AJ80"/>
    <mergeCell ref="AK80:AM80"/>
    <mergeCell ref="AN80:AP80"/>
    <mergeCell ref="AK79:AM79"/>
    <mergeCell ref="C82:AP82"/>
    <mergeCell ref="C83:AP83"/>
    <mergeCell ref="C87:I88"/>
    <mergeCell ref="J87:K88"/>
    <mergeCell ref="L87:L88"/>
    <mergeCell ref="M87:N88"/>
    <mergeCell ref="O87:O88"/>
    <mergeCell ref="P87:Q88"/>
    <mergeCell ref="R87:R88"/>
    <mergeCell ref="C79:I79"/>
    <mergeCell ref="J79:S79"/>
    <mergeCell ref="T79:AJ79"/>
    <mergeCell ref="AK78:AM78"/>
    <mergeCell ref="AN79:AP79"/>
    <mergeCell ref="C78:I78"/>
    <mergeCell ref="J78:S78"/>
    <mergeCell ref="T78:AJ78"/>
    <mergeCell ref="AN78:AP78"/>
    <mergeCell ref="C71:I71"/>
    <mergeCell ref="J71:L71"/>
    <mergeCell ref="M71:S71"/>
    <mergeCell ref="T71:Y71"/>
    <mergeCell ref="Z71:AP71"/>
    <mergeCell ref="C72:I72"/>
    <mergeCell ref="J72:L72"/>
    <mergeCell ref="M72:S72"/>
    <mergeCell ref="C75:I75"/>
    <mergeCell ref="J75:S75"/>
    <mergeCell ref="T75:AJ75"/>
    <mergeCell ref="AK75:AM75"/>
    <mergeCell ref="AN75:AP75"/>
    <mergeCell ref="C69:I69"/>
    <mergeCell ref="J69:L69"/>
    <mergeCell ref="M69:S69"/>
    <mergeCell ref="T69:Y69"/>
    <mergeCell ref="Z69:AP69"/>
    <mergeCell ref="C67:I67"/>
    <mergeCell ref="J67:L67"/>
    <mergeCell ref="M67:S67"/>
    <mergeCell ref="T67:Y67"/>
    <mergeCell ref="Z67:AP67"/>
    <mergeCell ref="C68:I68"/>
    <mergeCell ref="J68:L68"/>
    <mergeCell ref="M68:S68"/>
    <mergeCell ref="T68:Y68"/>
    <mergeCell ref="Z68:AP68"/>
    <mergeCell ref="C60:AP60"/>
    <mergeCell ref="C61:AP61"/>
    <mergeCell ref="C62:AP62"/>
    <mergeCell ref="C63:AP63"/>
    <mergeCell ref="C66:AP66"/>
    <mergeCell ref="C54:AP54"/>
    <mergeCell ref="C55:I55"/>
    <mergeCell ref="J55:AP55"/>
    <mergeCell ref="C56:I56"/>
    <mergeCell ref="J56:AP56"/>
    <mergeCell ref="C57:AP57"/>
    <mergeCell ref="C53:I53"/>
    <mergeCell ref="J53:AP53"/>
    <mergeCell ref="C58:AP59"/>
    <mergeCell ref="C51:AP51"/>
    <mergeCell ref="C52:I52"/>
    <mergeCell ref="J52:AD52"/>
    <mergeCell ref="AE52:AJ52"/>
    <mergeCell ref="AK52:AP52"/>
    <mergeCell ref="O46:P47"/>
    <mergeCell ref="U46:V47"/>
    <mergeCell ref="C46:D47"/>
    <mergeCell ref="I46:J47"/>
    <mergeCell ref="AC46:AH47"/>
    <mergeCell ref="AI46:AJ47"/>
    <mergeCell ref="AK46:AP47"/>
    <mergeCell ref="K46:N47"/>
    <mergeCell ref="E46:H47"/>
    <mergeCell ref="W31:X31"/>
    <mergeCell ref="Y31:AE31"/>
    <mergeCell ref="AF29:AG29"/>
    <mergeCell ref="AH29:AO29"/>
    <mergeCell ref="C30:D30"/>
    <mergeCell ref="E30:L30"/>
    <mergeCell ref="M30:N30"/>
    <mergeCell ref="O30:V30"/>
    <mergeCell ref="W30:X30"/>
    <mergeCell ref="Y30:AE30"/>
    <mergeCell ref="AF30:AG30"/>
    <mergeCell ref="AH30:AO30"/>
    <mergeCell ref="C22:J25"/>
    <mergeCell ref="K22:AP25"/>
    <mergeCell ref="C18:D19"/>
    <mergeCell ref="E18:J18"/>
    <mergeCell ref="K18:W18"/>
    <mergeCell ref="X18:AC18"/>
    <mergeCell ref="AD18:AP18"/>
    <mergeCell ref="E19:J19"/>
    <mergeCell ref="K19:W19"/>
    <mergeCell ref="X19:AC19"/>
    <mergeCell ref="AD19:AP19"/>
    <mergeCell ref="X12:AC12"/>
    <mergeCell ref="AD12:AP12"/>
    <mergeCell ref="C13:J14"/>
    <mergeCell ref="K13:W13"/>
    <mergeCell ref="X13:AC13"/>
    <mergeCell ref="AD13:AP13"/>
    <mergeCell ref="K14:W14"/>
    <mergeCell ref="X14:AC14"/>
    <mergeCell ref="AD14:AP14"/>
    <mergeCell ref="W28:X28"/>
    <mergeCell ref="Y28:AE28"/>
    <mergeCell ref="AF28:AG28"/>
    <mergeCell ref="AH28:AO28"/>
    <mergeCell ref="C35:J35"/>
    <mergeCell ref="K35:L35"/>
    <mergeCell ref="C36:J39"/>
    <mergeCell ref="K36:AP39"/>
    <mergeCell ref="C29:D29"/>
    <mergeCell ref="E29:L29"/>
    <mergeCell ref="M29:N29"/>
    <mergeCell ref="O29:V29"/>
    <mergeCell ref="W29:X29"/>
    <mergeCell ref="Y29:AE29"/>
    <mergeCell ref="AF31:AG31"/>
    <mergeCell ref="AH31:AO31"/>
    <mergeCell ref="C32:D32"/>
    <mergeCell ref="E32:H32"/>
    <mergeCell ref="J32:AM32"/>
    <mergeCell ref="AN32:AO32"/>
    <mergeCell ref="C31:D31"/>
    <mergeCell ref="E31:L31"/>
    <mergeCell ref="M31:N31"/>
    <mergeCell ref="O31:V31"/>
    <mergeCell ref="C2:H2"/>
    <mergeCell ref="I2:P2"/>
    <mergeCell ref="Q2:V2"/>
    <mergeCell ref="W2:AB2"/>
    <mergeCell ref="AC2:AG2"/>
    <mergeCell ref="AH2:AP2"/>
    <mergeCell ref="C6:AP7"/>
    <mergeCell ref="C10:J10"/>
    <mergeCell ref="K10:W10"/>
    <mergeCell ref="X10:AG10"/>
    <mergeCell ref="AH10:AP10"/>
    <mergeCell ref="AC3:AG3"/>
    <mergeCell ref="AH3:AP3"/>
    <mergeCell ref="C3:N3"/>
    <mergeCell ref="O3:S3"/>
    <mergeCell ref="T3:AB3"/>
    <mergeCell ref="AS81:AU81"/>
    <mergeCell ref="AV81:AX81"/>
    <mergeCell ref="C11:J11"/>
    <mergeCell ref="C15:J16"/>
    <mergeCell ref="K15:AP16"/>
    <mergeCell ref="C17:J17"/>
    <mergeCell ref="K17:W17"/>
    <mergeCell ref="X17:Y17"/>
    <mergeCell ref="Z17:AA17"/>
    <mergeCell ref="AB17:AC17"/>
    <mergeCell ref="AD17:AJ17"/>
    <mergeCell ref="AK17:AP17"/>
    <mergeCell ref="K11:W11"/>
    <mergeCell ref="X11:AC11"/>
    <mergeCell ref="AD11:AP11"/>
    <mergeCell ref="C12:J12"/>
    <mergeCell ref="K12:W12"/>
    <mergeCell ref="AV76:AX76"/>
    <mergeCell ref="C40:J44"/>
    <mergeCell ref="K40:AP44"/>
    <mergeCell ref="C28:D28"/>
    <mergeCell ref="E28:L28"/>
    <mergeCell ref="M28:N28"/>
    <mergeCell ref="O28:V28"/>
    <mergeCell ref="AS79:AU79"/>
    <mergeCell ref="AV79:AX79"/>
    <mergeCell ref="AY79:BA79"/>
    <mergeCell ref="BB79:BD79"/>
    <mergeCell ref="BE79:BG79"/>
    <mergeCell ref="AS80:AU80"/>
    <mergeCell ref="AV80:AX80"/>
    <mergeCell ref="AY80:BA80"/>
    <mergeCell ref="BB80:BD80"/>
    <mergeCell ref="BE80:BG80"/>
    <mergeCell ref="BE76:BG76"/>
    <mergeCell ref="AY81:BA81"/>
    <mergeCell ref="BB81:BD81"/>
    <mergeCell ref="BE81:BG81"/>
    <mergeCell ref="BI75:BL75"/>
    <mergeCell ref="BI76:BL76"/>
    <mergeCell ref="BI79:BL79"/>
    <mergeCell ref="BI80:BL80"/>
    <mergeCell ref="BI81:BL81"/>
    <mergeCell ref="AY77:BA77"/>
    <mergeCell ref="BB77:BD77"/>
    <mergeCell ref="BE77:BG77"/>
    <mergeCell ref="BI77:BL77"/>
    <mergeCell ref="BE78:BG78"/>
    <mergeCell ref="BI78:BL78"/>
    <mergeCell ref="AY75:BA75"/>
    <mergeCell ref="BB75:BD75"/>
    <mergeCell ref="BE75:BG75"/>
    <mergeCell ref="AS78:AU78"/>
    <mergeCell ref="AV78:AX78"/>
    <mergeCell ref="AY78:BA78"/>
    <mergeCell ref="BB78:BD78"/>
    <mergeCell ref="T72:Y72"/>
    <mergeCell ref="Z72:AP72"/>
    <mergeCell ref="C77:I77"/>
    <mergeCell ref="J77:S77"/>
    <mergeCell ref="T77:AJ77"/>
    <mergeCell ref="AK77:AM77"/>
    <mergeCell ref="AN77:AP77"/>
    <mergeCell ref="AS77:AU77"/>
    <mergeCell ref="AV77:AX77"/>
    <mergeCell ref="AY76:BA76"/>
    <mergeCell ref="BB76:BD76"/>
    <mergeCell ref="AS75:AU75"/>
    <mergeCell ref="AV75:AX75"/>
    <mergeCell ref="AS76:AU76"/>
    <mergeCell ref="C74:AP74"/>
    <mergeCell ref="C76:I76"/>
    <mergeCell ref="J76:S76"/>
    <mergeCell ref="T76:AJ76"/>
    <mergeCell ref="AK76:AM76"/>
    <mergeCell ref="AN76:AP76"/>
  </mergeCells>
  <phoneticPr fontId="16"/>
  <dataValidations disablePrompts="1" count="2">
    <dataValidation type="list" allowBlank="1" showInputMessage="1" showErrorMessage="1" sqref="AK17:AP17" xr:uid="{00000000-0002-0000-0000-000000000000}">
      <formula1>"男性,女性,その他,　"</formula1>
    </dataValidation>
    <dataValidation type="list" allowBlank="1" showInputMessage="1" showErrorMessage="1" sqref="AS76:BG80" xr:uid="{849CC464-BEFD-4D17-9439-EDE438DEF8A8}">
      <formula1>"　,1"</formula1>
    </dataValidation>
  </dataValidations>
  <printOptions horizontalCentered="1"/>
  <pageMargins left="0.19685039370078741" right="0.19685039370078741" top="0.59055118110236227" bottom="0.19685039370078741" header="0.31496062992125984" footer="0.31496062992125984"/>
  <pageSetup paperSize="9" scale="83" fitToHeight="0" orientation="portrait" r:id="rId1"/>
  <rowBreaks count="2" manualBreakCount="2">
    <brk id="49" max="51" man="1"/>
    <brk id="64" max="51" man="1"/>
  </rowBreaks>
  <drawing r:id="rId2"/>
  <legacyDrawing r:id="rId3"/>
  <mc:AlternateContent xmlns:mc="http://schemas.openxmlformats.org/markup-compatibility/2006">
    <mc:Choice Requires="x14">
      <controls>
        <mc:AlternateContent xmlns:mc="http://schemas.openxmlformats.org/markup-compatibility/2006">
          <mc:Choice Requires="x14">
            <control shapeId="36867" r:id="rId4" name="Check Box 3">
              <controlPr defaultSize="0" autoFill="0" autoLine="0" autoPict="0">
                <anchor moveWithCells="1">
                  <from>
                    <xdr:col>22</xdr:col>
                    <xdr:colOff>66675</xdr:colOff>
                    <xdr:row>27</xdr:row>
                    <xdr:rowOff>0</xdr:rowOff>
                  </from>
                  <to>
                    <xdr:col>23</xdr:col>
                    <xdr:colOff>104775</xdr:colOff>
                    <xdr:row>27</xdr:row>
                    <xdr:rowOff>371475</xdr:rowOff>
                  </to>
                </anchor>
              </controlPr>
            </control>
          </mc:Choice>
        </mc:AlternateContent>
        <mc:AlternateContent xmlns:mc="http://schemas.openxmlformats.org/markup-compatibility/2006">
          <mc:Choice Requires="x14">
            <control shapeId="36869" r:id="rId5" name="Check Box 5">
              <controlPr defaultSize="0" autoFill="0" autoLine="0" autoPict="0">
                <anchor moveWithCells="1">
                  <from>
                    <xdr:col>22</xdr:col>
                    <xdr:colOff>66675</xdr:colOff>
                    <xdr:row>28</xdr:row>
                    <xdr:rowOff>0</xdr:rowOff>
                  </from>
                  <to>
                    <xdr:col>23</xdr:col>
                    <xdr:colOff>104775</xdr:colOff>
                    <xdr:row>28</xdr:row>
                    <xdr:rowOff>371475</xdr:rowOff>
                  </to>
                </anchor>
              </controlPr>
            </control>
          </mc:Choice>
        </mc:AlternateContent>
        <mc:AlternateContent xmlns:mc="http://schemas.openxmlformats.org/markup-compatibility/2006">
          <mc:Choice Requires="x14">
            <control shapeId="36870" r:id="rId6" name="Check Box 6">
              <controlPr defaultSize="0" autoFill="0" autoLine="0" autoPict="0">
                <anchor moveWithCells="1">
                  <from>
                    <xdr:col>22</xdr:col>
                    <xdr:colOff>66675</xdr:colOff>
                    <xdr:row>28</xdr:row>
                    <xdr:rowOff>0</xdr:rowOff>
                  </from>
                  <to>
                    <xdr:col>23</xdr:col>
                    <xdr:colOff>104775</xdr:colOff>
                    <xdr:row>28</xdr:row>
                    <xdr:rowOff>371475</xdr:rowOff>
                  </to>
                </anchor>
              </controlPr>
            </control>
          </mc:Choice>
        </mc:AlternateContent>
        <mc:AlternateContent xmlns:mc="http://schemas.openxmlformats.org/markup-compatibility/2006">
          <mc:Choice Requires="x14">
            <control shapeId="36871" r:id="rId7" name="Check Box 7">
              <controlPr defaultSize="0" autoFill="0" autoLine="0" autoPict="0">
                <anchor moveWithCells="1">
                  <from>
                    <xdr:col>12</xdr:col>
                    <xdr:colOff>66675</xdr:colOff>
                    <xdr:row>28</xdr:row>
                    <xdr:rowOff>0</xdr:rowOff>
                  </from>
                  <to>
                    <xdr:col>13</xdr:col>
                    <xdr:colOff>104775</xdr:colOff>
                    <xdr:row>28</xdr:row>
                    <xdr:rowOff>371475</xdr:rowOff>
                  </to>
                </anchor>
              </controlPr>
            </control>
          </mc:Choice>
        </mc:AlternateContent>
        <mc:AlternateContent xmlns:mc="http://schemas.openxmlformats.org/markup-compatibility/2006">
          <mc:Choice Requires="x14">
            <control shapeId="36873" r:id="rId8" name="Check Box 9">
              <controlPr defaultSize="0" autoFill="0" autoLine="0" autoPict="0">
                <anchor moveWithCells="1">
                  <from>
                    <xdr:col>2</xdr:col>
                    <xdr:colOff>66675</xdr:colOff>
                    <xdr:row>29</xdr:row>
                    <xdr:rowOff>0</xdr:rowOff>
                  </from>
                  <to>
                    <xdr:col>3</xdr:col>
                    <xdr:colOff>104775</xdr:colOff>
                    <xdr:row>29</xdr:row>
                    <xdr:rowOff>371475</xdr:rowOff>
                  </to>
                </anchor>
              </controlPr>
            </control>
          </mc:Choice>
        </mc:AlternateContent>
        <mc:AlternateContent xmlns:mc="http://schemas.openxmlformats.org/markup-compatibility/2006">
          <mc:Choice Requires="x14">
            <control shapeId="36874" r:id="rId9" name="Check Box 10">
              <controlPr defaultSize="0" autoFill="0" autoLine="0" autoPict="0">
                <anchor moveWithCells="1">
                  <from>
                    <xdr:col>12</xdr:col>
                    <xdr:colOff>66675</xdr:colOff>
                    <xdr:row>29</xdr:row>
                    <xdr:rowOff>0</xdr:rowOff>
                  </from>
                  <to>
                    <xdr:col>13</xdr:col>
                    <xdr:colOff>104775</xdr:colOff>
                    <xdr:row>29</xdr:row>
                    <xdr:rowOff>371475</xdr:rowOff>
                  </to>
                </anchor>
              </controlPr>
            </control>
          </mc:Choice>
        </mc:AlternateContent>
        <mc:AlternateContent xmlns:mc="http://schemas.openxmlformats.org/markup-compatibility/2006">
          <mc:Choice Requires="x14">
            <control shapeId="36875" r:id="rId10" name="Check Box 11">
              <controlPr defaultSize="0" autoFill="0" autoLine="0" autoPict="0">
                <anchor moveWithCells="1">
                  <from>
                    <xdr:col>22</xdr:col>
                    <xdr:colOff>66675</xdr:colOff>
                    <xdr:row>29</xdr:row>
                    <xdr:rowOff>0</xdr:rowOff>
                  </from>
                  <to>
                    <xdr:col>23</xdr:col>
                    <xdr:colOff>104775</xdr:colOff>
                    <xdr:row>29</xdr:row>
                    <xdr:rowOff>371475</xdr:rowOff>
                  </to>
                </anchor>
              </controlPr>
            </control>
          </mc:Choice>
        </mc:AlternateContent>
        <mc:AlternateContent xmlns:mc="http://schemas.openxmlformats.org/markup-compatibility/2006">
          <mc:Choice Requires="x14">
            <control shapeId="36876" r:id="rId11" name="Check Box 12">
              <controlPr defaultSize="0" autoFill="0" autoLine="0" autoPict="0">
                <anchor moveWithCells="1">
                  <from>
                    <xdr:col>31</xdr:col>
                    <xdr:colOff>66675</xdr:colOff>
                    <xdr:row>29</xdr:row>
                    <xdr:rowOff>0</xdr:rowOff>
                  </from>
                  <to>
                    <xdr:col>32</xdr:col>
                    <xdr:colOff>104775</xdr:colOff>
                    <xdr:row>29</xdr:row>
                    <xdr:rowOff>371475</xdr:rowOff>
                  </to>
                </anchor>
              </controlPr>
            </control>
          </mc:Choice>
        </mc:AlternateContent>
        <mc:AlternateContent xmlns:mc="http://schemas.openxmlformats.org/markup-compatibility/2006">
          <mc:Choice Requires="x14">
            <control shapeId="36877" r:id="rId12" name="Check Box 13">
              <controlPr defaultSize="0" autoFill="0" autoLine="0" autoPict="0">
                <anchor moveWithCells="1">
                  <from>
                    <xdr:col>31</xdr:col>
                    <xdr:colOff>66675</xdr:colOff>
                    <xdr:row>30</xdr:row>
                    <xdr:rowOff>0</xdr:rowOff>
                  </from>
                  <to>
                    <xdr:col>32</xdr:col>
                    <xdr:colOff>104775</xdr:colOff>
                    <xdr:row>30</xdr:row>
                    <xdr:rowOff>371475</xdr:rowOff>
                  </to>
                </anchor>
              </controlPr>
            </control>
          </mc:Choice>
        </mc:AlternateContent>
        <mc:AlternateContent xmlns:mc="http://schemas.openxmlformats.org/markup-compatibility/2006">
          <mc:Choice Requires="x14">
            <control shapeId="36878" r:id="rId13" name="Check Box 14">
              <controlPr defaultSize="0" autoFill="0" autoLine="0" autoPict="0">
                <anchor moveWithCells="1">
                  <from>
                    <xdr:col>22</xdr:col>
                    <xdr:colOff>66675</xdr:colOff>
                    <xdr:row>30</xdr:row>
                    <xdr:rowOff>0</xdr:rowOff>
                  </from>
                  <to>
                    <xdr:col>23</xdr:col>
                    <xdr:colOff>104775</xdr:colOff>
                    <xdr:row>30</xdr:row>
                    <xdr:rowOff>371475</xdr:rowOff>
                  </to>
                </anchor>
              </controlPr>
            </control>
          </mc:Choice>
        </mc:AlternateContent>
        <mc:AlternateContent xmlns:mc="http://schemas.openxmlformats.org/markup-compatibility/2006">
          <mc:Choice Requires="x14">
            <control shapeId="36879" r:id="rId14" name="Check Box 15">
              <controlPr defaultSize="0" autoFill="0" autoLine="0" autoPict="0">
                <anchor moveWithCells="1">
                  <from>
                    <xdr:col>12</xdr:col>
                    <xdr:colOff>66675</xdr:colOff>
                    <xdr:row>30</xdr:row>
                    <xdr:rowOff>0</xdr:rowOff>
                  </from>
                  <to>
                    <xdr:col>13</xdr:col>
                    <xdr:colOff>104775</xdr:colOff>
                    <xdr:row>30</xdr:row>
                    <xdr:rowOff>371475</xdr:rowOff>
                  </to>
                </anchor>
              </controlPr>
            </control>
          </mc:Choice>
        </mc:AlternateContent>
        <mc:AlternateContent xmlns:mc="http://schemas.openxmlformats.org/markup-compatibility/2006">
          <mc:Choice Requires="x14">
            <control shapeId="36880" r:id="rId15" name="Check Box 16">
              <controlPr defaultSize="0" autoFill="0" autoLine="0" autoPict="0">
                <anchor moveWithCells="1">
                  <from>
                    <xdr:col>2</xdr:col>
                    <xdr:colOff>66675</xdr:colOff>
                    <xdr:row>30</xdr:row>
                    <xdr:rowOff>0</xdr:rowOff>
                  </from>
                  <to>
                    <xdr:col>3</xdr:col>
                    <xdr:colOff>104775</xdr:colOff>
                    <xdr:row>30</xdr:row>
                    <xdr:rowOff>371475</xdr:rowOff>
                  </to>
                </anchor>
              </controlPr>
            </control>
          </mc:Choice>
        </mc:AlternateContent>
        <mc:AlternateContent xmlns:mc="http://schemas.openxmlformats.org/markup-compatibility/2006">
          <mc:Choice Requires="x14">
            <control shapeId="36881" r:id="rId16" name="Check Box 17">
              <controlPr defaultSize="0" autoFill="0" autoLine="0" autoPict="0">
                <anchor moveWithCells="1">
                  <from>
                    <xdr:col>10</xdr:col>
                    <xdr:colOff>28575</xdr:colOff>
                    <xdr:row>34</xdr:row>
                    <xdr:rowOff>0</xdr:rowOff>
                  </from>
                  <to>
                    <xdr:col>11</xdr:col>
                    <xdr:colOff>66675</xdr:colOff>
                    <xdr:row>34</xdr:row>
                    <xdr:rowOff>371475</xdr:rowOff>
                  </to>
                </anchor>
              </controlPr>
            </control>
          </mc:Choice>
        </mc:AlternateContent>
        <mc:AlternateContent xmlns:mc="http://schemas.openxmlformats.org/markup-compatibility/2006">
          <mc:Choice Requires="x14">
            <control shapeId="36882" r:id="rId17" name="Check Box 18">
              <controlPr defaultSize="0" autoFill="0" autoLine="0" autoPict="0">
                <anchor moveWithCells="1">
                  <from>
                    <xdr:col>31</xdr:col>
                    <xdr:colOff>66675</xdr:colOff>
                    <xdr:row>27</xdr:row>
                    <xdr:rowOff>0</xdr:rowOff>
                  </from>
                  <to>
                    <xdr:col>32</xdr:col>
                    <xdr:colOff>104775</xdr:colOff>
                    <xdr:row>27</xdr:row>
                    <xdr:rowOff>371475</xdr:rowOff>
                  </to>
                </anchor>
              </controlPr>
            </control>
          </mc:Choice>
        </mc:AlternateContent>
        <mc:AlternateContent xmlns:mc="http://schemas.openxmlformats.org/markup-compatibility/2006">
          <mc:Choice Requires="x14">
            <control shapeId="36916" r:id="rId18" name="Check Box 52">
              <controlPr defaultSize="0" autoFill="0" autoLine="0" autoPict="0">
                <anchor moveWithCells="1">
                  <from>
                    <xdr:col>2</xdr:col>
                    <xdr:colOff>66675</xdr:colOff>
                    <xdr:row>45</xdr:row>
                    <xdr:rowOff>0</xdr:rowOff>
                  </from>
                  <to>
                    <xdr:col>3</xdr:col>
                    <xdr:colOff>104775</xdr:colOff>
                    <xdr:row>46</xdr:row>
                    <xdr:rowOff>180975</xdr:rowOff>
                  </to>
                </anchor>
              </controlPr>
            </control>
          </mc:Choice>
        </mc:AlternateContent>
        <mc:AlternateContent xmlns:mc="http://schemas.openxmlformats.org/markup-compatibility/2006">
          <mc:Choice Requires="x14">
            <control shapeId="36917" r:id="rId19" name="Check Box 53">
              <controlPr defaultSize="0" autoFill="0" autoLine="0" autoPict="0">
                <anchor moveWithCells="1">
                  <from>
                    <xdr:col>8</xdr:col>
                    <xdr:colOff>66675</xdr:colOff>
                    <xdr:row>45</xdr:row>
                    <xdr:rowOff>0</xdr:rowOff>
                  </from>
                  <to>
                    <xdr:col>9</xdr:col>
                    <xdr:colOff>76200</xdr:colOff>
                    <xdr:row>46</xdr:row>
                    <xdr:rowOff>180975</xdr:rowOff>
                  </to>
                </anchor>
              </controlPr>
            </control>
          </mc:Choice>
        </mc:AlternateContent>
        <mc:AlternateContent xmlns:mc="http://schemas.openxmlformats.org/markup-compatibility/2006">
          <mc:Choice Requires="x14">
            <control shapeId="36918" r:id="rId20" name="Check Box 54">
              <controlPr defaultSize="0" autoFill="0" autoLine="0" autoPict="0">
                <anchor moveWithCells="1">
                  <from>
                    <xdr:col>14</xdr:col>
                    <xdr:colOff>66675</xdr:colOff>
                    <xdr:row>45</xdr:row>
                    <xdr:rowOff>0</xdr:rowOff>
                  </from>
                  <to>
                    <xdr:col>15</xdr:col>
                    <xdr:colOff>104775</xdr:colOff>
                    <xdr:row>46</xdr:row>
                    <xdr:rowOff>180975</xdr:rowOff>
                  </to>
                </anchor>
              </controlPr>
            </control>
          </mc:Choice>
        </mc:AlternateContent>
        <mc:AlternateContent xmlns:mc="http://schemas.openxmlformats.org/markup-compatibility/2006">
          <mc:Choice Requires="x14">
            <control shapeId="36920" r:id="rId21" name="Check Box 56">
              <controlPr defaultSize="0" autoFill="0" autoLine="0" autoPict="0">
                <anchor moveWithCells="1">
                  <from>
                    <xdr:col>34</xdr:col>
                    <xdr:colOff>66675</xdr:colOff>
                    <xdr:row>45</xdr:row>
                    <xdr:rowOff>0</xdr:rowOff>
                  </from>
                  <to>
                    <xdr:col>35</xdr:col>
                    <xdr:colOff>104775</xdr:colOff>
                    <xdr:row>46</xdr:row>
                    <xdr:rowOff>180975</xdr:rowOff>
                  </to>
                </anchor>
              </controlPr>
            </control>
          </mc:Choice>
        </mc:AlternateContent>
        <mc:AlternateContent xmlns:mc="http://schemas.openxmlformats.org/markup-compatibility/2006">
          <mc:Choice Requires="x14">
            <control shapeId="36944" r:id="rId22" name="Check Box 80">
              <controlPr defaultSize="0" autoFill="0" autoLine="0" autoPict="0">
                <anchor moveWithCells="1">
                  <from>
                    <xdr:col>17</xdr:col>
                    <xdr:colOff>66675</xdr:colOff>
                    <xdr:row>94</xdr:row>
                    <xdr:rowOff>9525</xdr:rowOff>
                  </from>
                  <to>
                    <xdr:col>18</xdr:col>
                    <xdr:colOff>104775</xdr:colOff>
                    <xdr:row>95</xdr:row>
                    <xdr:rowOff>180975</xdr:rowOff>
                  </to>
                </anchor>
              </controlPr>
            </control>
          </mc:Choice>
        </mc:AlternateContent>
        <mc:AlternateContent xmlns:mc="http://schemas.openxmlformats.org/markup-compatibility/2006">
          <mc:Choice Requires="x14">
            <control shapeId="36945" r:id="rId23" name="Check Box 81">
              <controlPr defaultSize="0" autoFill="0" autoLine="0" autoPict="0">
                <anchor moveWithCells="1">
                  <from>
                    <xdr:col>9</xdr:col>
                    <xdr:colOff>76200</xdr:colOff>
                    <xdr:row>100</xdr:row>
                    <xdr:rowOff>9525</xdr:rowOff>
                  </from>
                  <to>
                    <xdr:col>10</xdr:col>
                    <xdr:colOff>95250</xdr:colOff>
                    <xdr:row>102</xdr:row>
                    <xdr:rowOff>28575</xdr:rowOff>
                  </to>
                </anchor>
              </controlPr>
            </control>
          </mc:Choice>
        </mc:AlternateContent>
        <mc:AlternateContent xmlns:mc="http://schemas.openxmlformats.org/markup-compatibility/2006">
          <mc:Choice Requires="x14">
            <control shapeId="36946" r:id="rId24" name="Check Box 82">
              <controlPr defaultSize="0" autoFill="0" autoLine="0" autoPict="0">
                <anchor moveWithCells="1">
                  <from>
                    <xdr:col>17</xdr:col>
                    <xdr:colOff>85725</xdr:colOff>
                    <xdr:row>100</xdr:row>
                    <xdr:rowOff>0</xdr:rowOff>
                  </from>
                  <to>
                    <xdr:col>18</xdr:col>
                    <xdr:colOff>123825</xdr:colOff>
                    <xdr:row>102</xdr:row>
                    <xdr:rowOff>19050</xdr:rowOff>
                  </to>
                </anchor>
              </controlPr>
            </control>
          </mc:Choice>
        </mc:AlternateContent>
        <mc:AlternateContent xmlns:mc="http://schemas.openxmlformats.org/markup-compatibility/2006">
          <mc:Choice Requires="x14">
            <control shapeId="36947" r:id="rId25" name="Check Box 83">
              <controlPr defaultSize="0" autoFill="0" autoLine="0" autoPict="0">
                <anchor moveWithCells="1">
                  <from>
                    <xdr:col>25</xdr:col>
                    <xdr:colOff>104775</xdr:colOff>
                    <xdr:row>99</xdr:row>
                    <xdr:rowOff>180975</xdr:rowOff>
                  </from>
                  <to>
                    <xdr:col>26</xdr:col>
                    <xdr:colOff>142875</xdr:colOff>
                    <xdr:row>102</xdr:row>
                    <xdr:rowOff>9525</xdr:rowOff>
                  </to>
                </anchor>
              </controlPr>
            </control>
          </mc:Choice>
        </mc:AlternateContent>
        <mc:AlternateContent xmlns:mc="http://schemas.openxmlformats.org/markup-compatibility/2006">
          <mc:Choice Requires="x14">
            <control shapeId="36948" r:id="rId26" name="Check Box 84">
              <controlPr defaultSize="0" autoFill="0" autoLine="0" autoPict="0">
                <anchor moveWithCells="1">
                  <from>
                    <xdr:col>33</xdr:col>
                    <xdr:colOff>104775</xdr:colOff>
                    <xdr:row>100</xdr:row>
                    <xdr:rowOff>9525</xdr:rowOff>
                  </from>
                  <to>
                    <xdr:col>34</xdr:col>
                    <xdr:colOff>142875</xdr:colOff>
                    <xdr:row>102</xdr:row>
                    <xdr:rowOff>28575</xdr:rowOff>
                  </to>
                </anchor>
              </controlPr>
            </control>
          </mc:Choice>
        </mc:AlternateContent>
        <mc:AlternateContent xmlns:mc="http://schemas.openxmlformats.org/markup-compatibility/2006">
          <mc:Choice Requires="x14">
            <control shapeId="36950" r:id="rId27" name="Check Box 86">
              <controlPr defaultSize="0" autoFill="0" autoLine="0" autoPict="0">
                <anchor moveWithCells="1">
                  <from>
                    <xdr:col>25</xdr:col>
                    <xdr:colOff>57150</xdr:colOff>
                    <xdr:row>106</xdr:row>
                    <xdr:rowOff>19050</xdr:rowOff>
                  </from>
                  <to>
                    <xdr:col>26</xdr:col>
                    <xdr:colOff>95250</xdr:colOff>
                    <xdr:row>108</xdr:row>
                    <xdr:rowOff>0</xdr:rowOff>
                  </to>
                </anchor>
              </controlPr>
            </control>
          </mc:Choice>
        </mc:AlternateContent>
        <mc:AlternateContent xmlns:mc="http://schemas.openxmlformats.org/markup-compatibility/2006">
          <mc:Choice Requires="x14">
            <control shapeId="36952" r:id="rId28" name="Check Box 88">
              <controlPr defaultSize="0" autoFill="0" autoLine="0" autoPict="0">
                <anchor moveWithCells="1">
                  <from>
                    <xdr:col>2</xdr:col>
                    <xdr:colOff>57150</xdr:colOff>
                    <xdr:row>30</xdr:row>
                    <xdr:rowOff>371475</xdr:rowOff>
                  </from>
                  <to>
                    <xdr:col>3</xdr:col>
                    <xdr:colOff>95250</xdr:colOff>
                    <xdr:row>31</xdr:row>
                    <xdr:rowOff>371475</xdr:rowOff>
                  </to>
                </anchor>
              </controlPr>
            </control>
          </mc:Choice>
        </mc:AlternateContent>
        <mc:AlternateContent xmlns:mc="http://schemas.openxmlformats.org/markup-compatibility/2006">
          <mc:Choice Requires="x14">
            <control shapeId="36967" r:id="rId29" name="Check Box 103">
              <controlPr defaultSize="0" autoFill="0" autoLine="0" autoPict="0">
                <anchor moveWithCells="1">
                  <from>
                    <xdr:col>17</xdr:col>
                    <xdr:colOff>76200</xdr:colOff>
                    <xdr:row>96</xdr:row>
                    <xdr:rowOff>19050</xdr:rowOff>
                  </from>
                  <to>
                    <xdr:col>18</xdr:col>
                    <xdr:colOff>114300</xdr:colOff>
                    <xdr:row>98</xdr:row>
                    <xdr:rowOff>0</xdr:rowOff>
                  </to>
                </anchor>
              </controlPr>
            </control>
          </mc:Choice>
        </mc:AlternateContent>
        <mc:AlternateContent xmlns:mc="http://schemas.openxmlformats.org/markup-compatibility/2006">
          <mc:Choice Requires="x14">
            <control shapeId="36968" r:id="rId30" name="Check Box 104">
              <controlPr defaultSize="0" autoFill="0" autoLine="0" autoPict="0">
                <anchor moveWithCells="1">
                  <from>
                    <xdr:col>9</xdr:col>
                    <xdr:colOff>76200</xdr:colOff>
                    <xdr:row>98</xdr:row>
                    <xdr:rowOff>9525</xdr:rowOff>
                  </from>
                  <to>
                    <xdr:col>10</xdr:col>
                    <xdr:colOff>95250</xdr:colOff>
                    <xdr:row>99</xdr:row>
                    <xdr:rowOff>180975</xdr:rowOff>
                  </to>
                </anchor>
              </controlPr>
            </control>
          </mc:Choice>
        </mc:AlternateContent>
        <mc:AlternateContent xmlns:mc="http://schemas.openxmlformats.org/markup-compatibility/2006">
          <mc:Choice Requires="x14">
            <control shapeId="36969" r:id="rId31" name="Check Box 105">
              <controlPr defaultSize="0" autoFill="0" autoLine="0" autoPict="0">
                <anchor moveWithCells="1">
                  <from>
                    <xdr:col>17</xdr:col>
                    <xdr:colOff>66675</xdr:colOff>
                    <xdr:row>98</xdr:row>
                    <xdr:rowOff>9525</xdr:rowOff>
                  </from>
                  <to>
                    <xdr:col>18</xdr:col>
                    <xdr:colOff>104775</xdr:colOff>
                    <xdr:row>99</xdr:row>
                    <xdr:rowOff>180975</xdr:rowOff>
                  </to>
                </anchor>
              </controlPr>
            </control>
          </mc:Choice>
        </mc:AlternateContent>
        <mc:AlternateContent xmlns:mc="http://schemas.openxmlformats.org/markup-compatibility/2006">
          <mc:Choice Requires="x14">
            <control shapeId="36942" r:id="rId32" name="Check Box 78">
              <controlPr defaultSize="0" autoFill="0" autoLine="0" autoPict="0">
                <anchor moveWithCells="1">
                  <from>
                    <xdr:col>15</xdr:col>
                    <xdr:colOff>104775</xdr:colOff>
                    <xdr:row>88</xdr:row>
                    <xdr:rowOff>19050</xdr:rowOff>
                  </from>
                  <to>
                    <xdr:col>16</xdr:col>
                    <xdr:colOff>142875</xdr:colOff>
                    <xdr:row>90</xdr:row>
                    <xdr:rowOff>180975</xdr:rowOff>
                  </to>
                </anchor>
              </controlPr>
            </control>
          </mc:Choice>
        </mc:AlternateContent>
        <mc:AlternateContent xmlns:mc="http://schemas.openxmlformats.org/markup-compatibility/2006">
          <mc:Choice Requires="x14">
            <control shapeId="36995" r:id="rId33" name="Check Box 131">
              <controlPr defaultSize="0" autoFill="0" autoLine="0" autoPict="0">
                <anchor moveWithCells="1">
                  <from>
                    <xdr:col>9</xdr:col>
                    <xdr:colOff>95250</xdr:colOff>
                    <xdr:row>91</xdr:row>
                    <xdr:rowOff>0</xdr:rowOff>
                  </from>
                  <to>
                    <xdr:col>10</xdr:col>
                    <xdr:colOff>114300</xdr:colOff>
                    <xdr:row>93</xdr:row>
                    <xdr:rowOff>161925</xdr:rowOff>
                  </to>
                </anchor>
              </controlPr>
            </control>
          </mc:Choice>
        </mc:AlternateContent>
        <mc:AlternateContent xmlns:mc="http://schemas.openxmlformats.org/markup-compatibility/2006">
          <mc:Choice Requires="x14">
            <control shapeId="36996" r:id="rId34" name="Check Box 132">
              <controlPr defaultSize="0" autoFill="0" autoLine="0" autoPict="0">
                <anchor moveWithCells="1">
                  <from>
                    <xdr:col>15</xdr:col>
                    <xdr:colOff>66675</xdr:colOff>
                    <xdr:row>91</xdr:row>
                    <xdr:rowOff>0</xdr:rowOff>
                  </from>
                  <to>
                    <xdr:col>16</xdr:col>
                    <xdr:colOff>104775</xdr:colOff>
                    <xdr:row>93</xdr:row>
                    <xdr:rowOff>161925</xdr:rowOff>
                  </to>
                </anchor>
              </controlPr>
            </control>
          </mc:Choice>
        </mc:AlternateContent>
        <mc:AlternateContent xmlns:mc="http://schemas.openxmlformats.org/markup-compatibility/2006">
          <mc:Choice Requires="x14">
            <control shapeId="36997" r:id="rId35" name="Check Box 133">
              <controlPr defaultSize="0" autoFill="0" autoLine="0" autoPict="0">
                <anchor moveWithCells="1">
                  <from>
                    <xdr:col>35</xdr:col>
                    <xdr:colOff>85725</xdr:colOff>
                    <xdr:row>90</xdr:row>
                    <xdr:rowOff>180975</xdr:rowOff>
                  </from>
                  <to>
                    <xdr:col>36</xdr:col>
                    <xdr:colOff>123825</xdr:colOff>
                    <xdr:row>93</xdr:row>
                    <xdr:rowOff>152400</xdr:rowOff>
                  </to>
                </anchor>
              </controlPr>
            </control>
          </mc:Choice>
        </mc:AlternateContent>
        <mc:AlternateContent xmlns:mc="http://schemas.openxmlformats.org/markup-compatibility/2006">
          <mc:Choice Requires="x14">
            <control shapeId="37010" r:id="rId36" name="Check Box 146">
              <controlPr defaultSize="0" autoFill="0" autoLine="0" autoPict="0">
                <anchor moveWithCells="1">
                  <from>
                    <xdr:col>2</xdr:col>
                    <xdr:colOff>85725</xdr:colOff>
                    <xdr:row>26</xdr:row>
                    <xdr:rowOff>161925</xdr:rowOff>
                  </from>
                  <to>
                    <xdr:col>3</xdr:col>
                    <xdr:colOff>123825</xdr:colOff>
                    <xdr:row>28</xdr:row>
                    <xdr:rowOff>19050</xdr:rowOff>
                  </to>
                </anchor>
              </controlPr>
            </control>
          </mc:Choice>
        </mc:AlternateContent>
        <mc:AlternateContent xmlns:mc="http://schemas.openxmlformats.org/markup-compatibility/2006">
          <mc:Choice Requires="x14">
            <control shapeId="37013" r:id="rId37" name="Check Box 149">
              <controlPr defaultSize="0" autoFill="0" autoLine="0" autoPict="0">
                <anchor moveWithCells="1">
                  <from>
                    <xdr:col>31</xdr:col>
                    <xdr:colOff>85725</xdr:colOff>
                    <xdr:row>28</xdr:row>
                    <xdr:rowOff>9525</xdr:rowOff>
                  </from>
                  <to>
                    <xdr:col>32</xdr:col>
                    <xdr:colOff>123825</xdr:colOff>
                    <xdr:row>29</xdr:row>
                    <xdr:rowOff>0</xdr:rowOff>
                  </to>
                </anchor>
              </controlPr>
            </control>
          </mc:Choice>
        </mc:AlternateContent>
        <mc:AlternateContent xmlns:mc="http://schemas.openxmlformats.org/markup-compatibility/2006">
          <mc:Choice Requires="x14">
            <control shapeId="37015" r:id="rId38" name="Check Box 151">
              <controlPr defaultSize="0" autoFill="0" autoLine="0" autoPict="0">
                <anchor moveWithCells="1">
                  <from>
                    <xdr:col>12</xdr:col>
                    <xdr:colOff>76200</xdr:colOff>
                    <xdr:row>27</xdr:row>
                    <xdr:rowOff>0</xdr:rowOff>
                  </from>
                  <to>
                    <xdr:col>13</xdr:col>
                    <xdr:colOff>114300</xdr:colOff>
                    <xdr:row>27</xdr:row>
                    <xdr:rowOff>371475</xdr:rowOff>
                  </to>
                </anchor>
              </controlPr>
            </control>
          </mc:Choice>
        </mc:AlternateContent>
        <mc:AlternateContent xmlns:mc="http://schemas.openxmlformats.org/markup-compatibility/2006">
          <mc:Choice Requires="x14">
            <control shapeId="37016" r:id="rId39" name="Check Box 152">
              <controlPr defaultSize="0" autoFill="0" autoLine="0" autoPict="0">
                <anchor moveWithCells="1">
                  <from>
                    <xdr:col>2</xdr:col>
                    <xdr:colOff>76200</xdr:colOff>
                    <xdr:row>27</xdr:row>
                    <xdr:rowOff>371475</xdr:rowOff>
                  </from>
                  <to>
                    <xdr:col>3</xdr:col>
                    <xdr:colOff>114300</xdr:colOff>
                    <xdr:row>29</xdr:row>
                    <xdr:rowOff>38100</xdr:rowOff>
                  </to>
                </anchor>
              </controlPr>
            </control>
          </mc:Choice>
        </mc:AlternateContent>
        <mc:AlternateContent xmlns:mc="http://schemas.openxmlformats.org/markup-compatibility/2006">
          <mc:Choice Requires="x14">
            <control shapeId="37020" r:id="rId40" name="Check Box 156">
              <controlPr defaultSize="0" autoFill="0" autoLine="0" autoPict="0">
                <anchor moveWithCells="1">
                  <from>
                    <xdr:col>9</xdr:col>
                    <xdr:colOff>123825</xdr:colOff>
                    <xdr:row>88</xdr:row>
                    <xdr:rowOff>9525</xdr:rowOff>
                  </from>
                  <to>
                    <xdr:col>10</xdr:col>
                    <xdr:colOff>133350</xdr:colOff>
                    <xdr:row>90</xdr:row>
                    <xdr:rowOff>171450</xdr:rowOff>
                  </to>
                </anchor>
              </controlPr>
            </control>
          </mc:Choice>
        </mc:AlternateContent>
        <mc:AlternateContent xmlns:mc="http://schemas.openxmlformats.org/markup-compatibility/2006">
          <mc:Choice Requires="x14">
            <control shapeId="37023" r:id="rId41" name="Check Box 159">
              <controlPr defaultSize="0" autoFill="0" autoLine="0" autoPict="0">
                <anchor moveWithCells="1">
                  <from>
                    <xdr:col>35</xdr:col>
                    <xdr:colOff>76200</xdr:colOff>
                    <xdr:row>88</xdr:row>
                    <xdr:rowOff>9525</xdr:rowOff>
                  </from>
                  <to>
                    <xdr:col>36</xdr:col>
                    <xdr:colOff>114300</xdr:colOff>
                    <xdr:row>90</xdr:row>
                    <xdr:rowOff>171450</xdr:rowOff>
                  </to>
                </anchor>
              </controlPr>
            </control>
          </mc:Choice>
        </mc:AlternateContent>
        <mc:AlternateContent xmlns:mc="http://schemas.openxmlformats.org/markup-compatibility/2006">
          <mc:Choice Requires="x14">
            <control shapeId="37024" r:id="rId42" name="Check Box 160">
              <controlPr defaultSize="0" autoFill="0" autoLine="0" autoPict="0">
                <anchor moveWithCells="1">
                  <from>
                    <xdr:col>9</xdr:col>
                    <xdr:colOff>85725</xdr:colOff>
                    <xdr:row>93</xdr:row>
                    <xdr:rowOff>114300</xdr:rowOff>
                  </from>
                  <to>
                    <xdr:col>10</xdr:col>
                    <xdr:colOff>104775</xdr:colOff>
                    <xdr:row>96</xdr:row>
                    <xdr:rowOff>85725</xdr:rowOff>
                  </to>
                </anchor>
              </controlPr>
            </control>
          </mc:Choice>
        </mc:AlternateContent>
        <mc:AlternateContent xmlns:mc="http://schemas.openxmlformats.org/markup-compatibility/2006">
          <mc:Choice Requires="x14">
            <control shapeId="37025" r:id="rId43" name="Check Box 161">
              <controlPr defaultSize="0" autoFill="0" autoLine="0" autoPict="0">
                <anchor moveWithCells="1">
                  <from>
                    <xdr:col>9</xdr:col>
                    <xdr:colOff>85725</xdr:colOff>
                    <xdr:row>95</xdr:row>
                    <xdr:rowOff>123825</xdr:rowOff>
                  </from>
                  <to>
                    <xdr:col>10</xdr:col>
                    <xdr:colOff>104775</xdr:colOff>
                    <xdr:row>98</xdr:row>
                    <xdr:rowOff>104775</xdr:rowOff>
                  </to>
                </anchor>
              </controlPr>
            </control>
          </mc:Choice>
        </mc:AlternateContent>
        <mc:AlternateContent xmlns:mc="http://schemas.openxmlformats.org/markup-compatibility/2006">
          <mc:Choice Requires="x14">
            <control shapeId="37026" r:id="rId44" name="Check Box 162">
              <controlPr defaultSize="0" autoFill="0" autoLine="0" autoPict="0">
                <anchor moveWithCells="1">
                  <from>
                    <xdr:col>33</xdr:col>
                    <xdr:colOff>95250</xdr:colOff>
                    <xdr:row>106</xdr:row>
                    <xdr:rowOff>19050</xdr:rowOff>
                  </from>
                  <to>
                    <xdr:col>34</xdr:col>
                    <xdr:colOff>133350</xdr:colOff>
                    <xdr:row>108</xdr:row>
                    <xdr:rowOff>0</xdr:rowOff>
                  </to>
                </anchor>
              </controlPr>
            </control>
          </mc:Choice>
        </mc:AlternateContent>
        <mc:AlternateContent xmlns:mc="http://schemas.openxmlformats.org/markup-compatibility/2006">
          <mc:Choice Requires="x14">
            <control shapeId="36919" r:id="rId45" name="Check Box 55">
              <controlPr defaultSize="0" autoFill="0" autoLine="0" autoPict="0">
                <anchor moveWithCells="1">
                  <from>
                    <xdr:col>20</xdr:col>
                    <xdr:colOff>66675</xdr:colOff>
                    <xdr:row>45</xdr:row>
                    <xdr:rowOff>0</xdr:rowOff>
                  </from>
                  <to>
                    <xdr:col>21</xdr:col>
                    <xdr:colOff>104775</xdr:colOff>
                    <xdr:row>46</xdr:row>
                    <xdr:rowOff>180975</xdr:rowOff>
                  </to>
                </anchor>
              </controlPr>
            </control>
          </mc:Choice>
        </mc:AlternateContent>
        <mc:AlternateContent xmlns:mc="http://schemas.openxmlformats.org/markup-compatibility/2006">
          <mc:Choice Requires="x14">
            <control shapeId="37027" r:id="rId46" name="Check Box 163">
              <controlPr defaultSize="0" autoFill="0" autoLine="0" autoPict="0">
                <anchor moveWithCells="1">
                  <from>
                    <xdr:col>26</xdr:col>
                    <xdr:colOff>66675</xdr:colOff>
                    <xdr:row>45</xdr:row>
                    <xdr:rowOff>0</xdr:rowOff>
                  </from>
                  <to>
                    <xdr:col>27</xdr:col>
                    <xdr:colOff>104775</xdr:colOff>
                    <xdr:row>46</xdr:row>
                    <xdr:rowOff>180975</xdr:rowOff>
                  </to>
                </anchor>
              </controlPr>
            </control>
          </mc:Choice>
        </mc:AlternateContent>
        <mc:AlternateContent xmlns:mc="http://schemas.openxmlformats.org/markup-compatibility/2006">
          <mc:Choice Requires="x14">
            <control shapeId="36960" r:id="rId47" name="Check Box 96">
              <controlPr defaultSize="0" autoFill="0" autoLine="0" autoPict="0">
                <anchor moveWithCells="1">
                  <from>
                    <xdr:col>36</xdr:col>
                    <xdr:colOff>123825</xdr:colOff>
                    <xdr:row>75</xdr:row>
                    <xdr:rowOff>9525</xdr:rowOff>
                  </from>
                  <to>
                    <xdr:col>38</xdr:col>
                    <xdr:colOff>9525</xdr:colOff>
                    <xdr:row>76</xdr:row>
                    <xdr:rowOff>9525</xdr:rowOff>
                  </to>
                </anchor>
              </controlPr>
            </control>
          </mc:Choice>
        </mc:AlternateContent>
        <mc:AlternateContent xmlns:mc="http://schemas.openxmlformats.org/markup-compatibility/2006">
          <mc:Choice Requires="x14">
            <control shapeId="36964" r:id="rId48" name="Check Box 100">
              <controlPr defaultSize="0" autoFill="0" autoLine="0" autoPict="0">
                <anchor moveWithCells="1">
                  <from>
                    <xdr:col>36</xdr:col>
                    <xdr:colOff>123825</xdr:colOff>
                    <xdr:row>77</xdr:row>
                    <xdr:rowOff>352425</xdr:rowOff>
                  </from>
                  <to>
                    <xdr:col>38</xdr:col>
                    <xdr:colOff>9525</xdr:colOff>
                    <xdr:row>78</xdr:row>
                    <xdr:rowOff>352425</xdr:rowOff>
                  </to>
                </anchor>
              </controlPr>
            </control>
          </mc:Choice>
        </mc:AlternateContent>
        <mc:AlternateContent xmlns:mc="http://schemas.openxmlformats.org/markup-compatibility/2006">
          <mc:Choice Requires="x14">
            <control shapeId="36965" r:id="rId49" name="Check Box 101">
              <controlPr defaultSize="0" autoFill="0" autoLine="0" autoPict="0">
                <anchor moveWithCells="1">
                  <from>
                    <xdr:col>39</xdr:col>
                    <xdr:colOff>123825</xdr:colOff>
                    <xdr:row>78</xdr:row>
                    <xdr:rowOff>342900</xdr:rowOff>
                  </from>
                  <to>
                    <xdr:col>41</xdr:col>
                    <xdr:colOff>9525</xdr:colOff>
                    <xdr:row>79</xdr:row>
                    <xdr:rowOff>342900</xdr:rowOff>
                  </to>
                </anchor>
              </controlPr>
            </control>
          </mc:Choice>
        </mc:AlternateContent>
        <mc:AlternateContent xmlns:mc="http://schemas.openxmlformats.org/markup-compatibility/2006">
          <mc:Choice Requires="x14">
            <control shapeId="37017" r:id="rId50" name="Check Box 153">
              <controlPr defaultSize="0" autoFill="0" autoLine="0" autoPict="0">
                <anchor moveWithCells="1">
                  <from>
                    <xdr:col>39</xdr:col>
                    <xdr:colOff>123825</xdr:colOff>
                    <xdr:row>75</xdr:row>
                    <xdr:rowOff>9525</xdr:rowOff>
                  </from>
                  <to>
                    <xdr:col>41</xdr:col>
                    <xdr:colOff>9525</xdr:colOff>
                    <xdr:row>76</xdr:row>
                    <xdr:rowOff>9525</xdr:rowOff>
                  </to>
                </anchor>
              </controlPr>
            </control>
          </mc:Choice>
        </mc:AlternateContent>
        <mc:AlternateContent xmlns:mc="http://schemas.openxmlformats.org/markup-compatibility/2006">
          <mc:Choice Requires="x14">
            <control shapeId="37018" r:id="rId51" name="Check Box 154">
              <controlPr defaultSize="0" autoFill="0" autoLine="0" autoPict="0">
                <anchor moveWithCells="1">
                  <from>
                    <xdr:col>36</xdr:col>
                    <xdr:colOff>142875</xdr:colOff>
                    <xdr:row>75</xdr:row>
                    <xdr:rowOff>371475</xdr:rowOff>
                  </from>
                  <to>
                    <xdr:col>38</xdr:col>
                    <xdr:colOff>28575</xdr:colOff>
                    <xdr:row>76</xdr:row>
                    <xdr:rowOff>371475</xdr:rowOff>
                  </to>
                </anchor>
              </controlPr>
            </control>
          </mc:Choice>
        </mc:AlternateContent>
        <mc:AlternateContent xmlns:mc="http://schemas.openxmlformats.org/markup-compatibility/2006">
          <mc:Choice Requires="x14">
            <control shapeId="37019" r:id="rId52" name="Check Box 155">
              <controlPr defaultSize="0" autoFill="0" autoLine="0" autoPict="0">
                <anchor moveWithCells="1">
                  <from>
                    <xdr:col>39</xdr:col>
                    <xdr:colOff>133350</xdr:colOff>
                    <xdr:row>78</xdr:row>
                    <xdr:rowOff>0</xdr:rowOff>
                  </from>
                  <to>
                    <xdr:col>41</xdr:col>
                    <xdr:colOff>19050</xdr:colOff>
                    <xdr:row>79</xdr:row>
                    <xdr:rowOff>0</xdr:rowOff>
                  </to>
                </anchor>
              </controlPr>
            </control>
          </mc:Choice>
        </mc:AlternateContent>
        <mc:AlternateContent xmlns:mc="http://schemas.openxmlformats.org/markup-compatibility/2006">
          <mc:Choice Requires="x14">
            <control shapeId="37029" r:id="rId53" name="Check Box 165">
              <controlPr defaultSize="0" autoFill="0" autoLine="0" autoPict="0">
                <anchor moveWithCells="1">
                  <from>
                    <xdr:col>39</xdr:col>
                    <xdr:colOff>123825</xdr:colOff>
                    <xdr:row>76</xdr:row>
                    <xdr:rowOff>342900</xdr:rowOff>
                  </from>
                  <to>
                    <xdr:col>41</xdr:col>
                    <xdr:colOff>9525</xdr:colOff>
                    <xdr:row>77</xdr:row>
                    <xdr:rowOff>342900</xdr:rowOff>
                  </to>
                </anchor>
              </controlPr>
            </control>
          </mc:Choice>
        </mc:AlternateContent>
        <mc:AlternateContent xmlns:mc="http://schemas.openxmlformats.org/markup-compatibility/2006">
          <mc:Choice Requires="x14">
            <control shapeId="37030" r:id="rId54" name="Check Box 166">
              <controlPr defaultSize="0" autoFill="0" autoLine="0" autoPict="0">
                <anchor moveWithCells="1">
                  <from>
                    <xdr:col>39</xdr:col>
                    <xdr:colOff>133350</xdr:colOff>
                    <xdr:row>76</xdr:row>
                    <xdr:rowOff>0</xdr:rowOff>
                  </from>
                  <to>
                    <xdr:col>41</xdr:col>
                    <xdr:colOff>19050</xdr:colOff>
                    <xdr:row>77</xdr:row>
                    <xdr:rowOff>0</xdr:rowOff>
                  </to>
                </anchor>
              </controlPr>
            </control>
          </mc:Choice>
        </mc:AlternateContent>
        <mc:AlternateContent xmlns:mc="http://schemas.openxmlformats.org/markup-compatibility/2006">
          <mc:Choice Requires="x14">
            <control shapeId="37028" r:id="rId55" name="Check Box 164">
              <controlPr defaultSize="0" autoFill="0" autoLine="0" autoPict="0">
                <anchor moveWithCells="1">
                  <from>
                    <xdr:col>36</xdr:col>
                    <xdr:colOff>123825</xdr:colOff>
                    <xdr:row>76</xdr:row>
                    <xdr:rowOff>352425</xdr:rowOff>
                  </from>
                  <to>
                    <xdr:col>38</xdr:col>
                    <xdr:colOff>9525</xdr:colOff>
                    <xdr:row>77</xdr:row>
                    <xdr:rowOff>352425</xdr:rowOff>
                  </to>
                </anchor>
              </controlPr>
            </control>
          </mc:Choice>
        </mc:AlternateContent>
        <mc:AlternateContent xmlns:mc="http://schemas.openxmlformats.org/markup-compatibility/2006">
          <mc:Choice Requires="x14">
            <control shapeId="37033" r:id="rId56" name="Check Box 169">
              <controlPr defaultSize="0" autoFill="0" autoLine="0" autoPict="0">
                <anchor moveWithCells="1">
                  <from>
                    <xdr:col>36</xdr:col>
                    <xdr:colOff>123825</xdr:colOff>
                    <xdr:row>78</xdr:row>
                    <xdr:rowOff>352425</xdr:rowOff>
                  </from>
                  <to>
                    <xdr:col>38</xdr:col>
                    <xdr:colOff>9525</xdr:colOff>
                    <xdr:row>79</xdr:row>
                    <xdr:rowOff>361950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5638A-752F-47F4-A233-E657158B8E29}">
  <sheetPr>
    <tabColor rgb="FF00B0F0"/>
    <pageSetUpPr fitToPage="1"/>
  </sheetPr>
  <dimension ref="A1:I188"/>
  <sheetViews>
    <sheetView topLeftCell="A36" zoomScale="85" zoomScaleNormal="85" workbookViewId="0">
      <selection activeCell="G3" sqref="G3:I3"/>
    </sheetView>
  </sheetViews>
  <sheetFormatPr defaultColWidth="9.125" defaultRowHeight="14.25"/>
  <cols>
    <col min="1" max="3" width="3.5" style="255" customWidth="1"/>
    <col min="4" max="4" width="33.75" style="254" customWidth="1"/>
    <col min="5" max="6" width="18.5" style="254" bestFit="1" customWidth="1"/>
    <col min="7" max="9" width="18.5" style="254" customWidth="1"/>
    <col min="10" max="16384" width="9.125" style="254"/>
  </cols>
  <sheetData>
    <row r="1" spans="1:9">
      <c r="A1" s="335" t="s">
        <v>397</v>
      </c>
    </row>
    <row r="2" spans="1:9" ht="35.85" customHeight="1">
      <c r="A2" s="1552" t="s">
        <v>398</v>
      </c>
      <c r="B2" s="1552"/>
      <c r="C2" s="1552"/>
      <c r="D2" s="1552"/>
      <c r="E2" s="1552"/>
      <c r="F2" s="1552"/>
      <c r="G2" s="1552"/>
      <c r="H2" s="1552"/>
      <c r="I2" s="1552"/>
    </row>
    <row r="3" spans="1:9" ht="20.45" customHeight="1">
      <c r="A3" s="337"/>
      <c r="B3" s="337"/>
      <c r="C3" s="337"/>
      <c r="D3" s="337"/>
      <c r="E3" s="337"/>
      <c r="F3" s="337"/>
      <c r="G3" s="383" t="s">
        <v>295</v>
      </c>
      <c r="H3" s="1537">
        <f>'経営相談カルテ(A) '!$K$12</f>
        <v>0</v>
      </c>
      <c r="I3" s="1538"/>
    </row>
    <row r="4" spans="1:9" s="357" customFormat="1" ht="16.5" customHeight="1" thickBot="1">
      <c r="A4" s="356"/>
      <c r="B4" s="356"/>
      <c r="C4" s="356"/>
      <c r="D4" s="356"/>
      <c r="E4" s="356"/>
      <c r="F4" s="356"/>
      <c r="G4" s="356"/>
      <c r="H4" s="356"/>
      <c r="I4" s="345" t="s">
        <v>296</v>
      </c>
    </row>
    <row r="5" spans="1:9" ht="24.4" customHeight="1" thickBot="1">
      <c r="A5" s="1553" t="s">
        <v>297</v>
      </c>
      <c r="B5" s="1554"/>
      <c r="C5" s="1554"/>
      <c r="D5" s="1554"/>
      <c r="E5" s="239" t="s">
        <v>298</v>
      </c>
      <c r="F5" s="240" t="s">
        <v>299</v>
      </c>
      <c r="G5" s="240" t="s">
        <v>300</v>
      </c>
      <c r="H5" s="241" t="s">
        <v>301</v>
      </c>
      <c r="I5" s="237" t="s">
        <v>302</v>
      </c>
    </row>
    <row r="6" spans="1:9">
      <c r="A6" s="1549" t="s">
        <v>399</v>
      </c>
      <c r="B6" s="1549" t="s">
        <v>400</v>
      </c>
      <c r="C6" s="1549" t="s">
        <v>401</v>
      </c>
      <c r="D6" s="343" t="s">
        <v>402</v>
      </c>
      <c r="E6" s="364"/>
      <c r="F6" s="364"/>
      <c r="G6" s="362"/>
      <c r="H6" s="365"/>
      <c r="I6" s="365"/>
    </row>
    <row r="7" spans="1:9">
      <c r="A7" s="1541"/>
      <c r="B7" s="1541"/>
      <c r="C7" s="1541"/>
      <c r="D7" s="261" t="s">
        <v>403</v>
      </c>
      <c r="E7" s="364"/>
      <c r="F7" s="364"/>
      <c r="G7" s="362"/>
      <c r="H7" s="365"/>
      <c r="I7" s="365"/>
    </row>
    <row r="8" spans="1:9">
      <c r="A8" s="1541"/>
      <c r="B8" s="1541"/>
      <c r="C8" s="1541"/>
      <c r="D8" s="261" t="s">
        <v>404</v>
      </c>
      <c r="E8" s="364"/>
      <c r="F8" s="364"/>
      <c r="G8" s="362"/>
      <c r="H8" s="365"/>
      <c r="I8" s="365"/>
    </row>
    <row r="9" spans="1:9">
      <c r="A9" s="1541"/>
      <c r="B9" s="1541"/>
      <c r="C9" s="1541"/>
      <c r="D9" s="261" t="s">
        <v>405</v>
      </c>
      <c r="E9" s="364"/>
      <c r="F9" s="364"/>
      <c r="G9" s="362"/>
      <c r="H9" s="365"/>
      <c r="I9" s="365"/>
    </row>
    <row r="10" spans="1:9">
      <c r="A10" s="1541"/>
      <c r="B10" s="1541"/>
      <c r="C10" s="1541"/>
      <c r="D10" s="261" t="s">
        <v>406</v>
      </c>
      <c r="E10" s="364"/>
      <c r="F10" s="364"/>
      <c r="G10" s="362"/>
      <c r="H10" s="365"/>
      <c r="I10" s="365"/>
    </row>
    <row r="11" spans="1:9">
      <c r="A11" s="1541"/>
      <c r="B11" s="1541"/>
      <c r="C11" s="1541"/>
      <c r="D11" s="261" t="s">
        <v>407</v>
      </c>
      <c r="E11" s="364"/>
      <c r="F11" s="364"/>
      <c r="G11" s="362"/>
      <c r="H11" s="365"/>
      <c r="I11" s="365"/>
    </row>
    <row r="12" spans="1:9">
      <c r="A12" s="1541"/>
      <c r="B12" s="1541"/>
      <c r="C12" s="1541"/>
      <c r="D12" s="259" t="s">
        <v>408</v>
      </c>
      <c r="E12" s="257">
        <f>SUM(E6:E11)</f>
        <v>0</v>
      </c>
      <c r="F12" s="257">
        <f>SUM(F6:F11)</f>
        <v>0</v>
      </c>
      <c r="G12" s="257">
        <f>SUM(G6:G11)</f>
        <v>0</v>
      </c>
      <c r="H12" s="257">
        <f>SUM(H6:H11)</f>
        <v>0</v>
      </c>
      <c r="I12" s="257">
        <f>SUM(I6:I11)</f>
        <v>0</v>
      </c>
    </row>
    <row r="13" spans="1:9">
      <c r="A13" s="1541"/>
      <c r="B13" s="1541"/>
      <c r="C13" s="1541" t="s">
        <v>409</v>
      </c>
      <c r="D13" s="261" t="s">
        <v>410</v>
      </c>
      <c r="E13" s="363"/>
      <c r="F13" s="363"/>
      <c r="G13" s="363"/>
      <c r="H13" s="363"/>
      <c r="I13" s="363"/>
    </row>
    <row r="14" spans="1:9">
      <c r="A14" s="1541"/>
      <c r="B14" s="1541"/>
      <c r="C14" s="1541"/>
      <c r="D14" s="260" t="s">
        <v>411</v>
      </c>
      <c r="E14" s="363"/>
      <c r="F14" s="363"/>
      <c r="G14" s="363"/>
      <c r="H14" s="363"/>
      <c r="I14" s="363"/>
    </row>
    <row r="15" spans="1:9">
      <c r="A15" s="1541"/>
      <c r="B15" s="1541"/>
      <c r="C15" s="1541"/>
      <c r="D15" s="261" t="s">
        <v>412</v>
      </c>
      <c r="E15" s="363"/>
      <c r="F15" s="363"/>
      <c r="G15" s="363"/>
      <c r="H15" s="363"/>
      <c r="I15" s="363"/>
    </row>
    <row r="16" spans="1:9">
      <c r="A16" s="1541"/>
      <c r="B16" s="1541"/>
      <c r="C16" s="1541"/>
      <c r="D16" s="260" t="s">
        <v>413</v>
      </c>
      <c r="E16" s="363"/>
      <c r="F16" s="363"/>
      <c r="G16" s="363"/>
      <c r="H16" s="363"/>
      <c r="I16" s="363"/>
    </row>
    <row r="17" spans="1:9">
      <c r="A17" s="1541"/>
      <c r="B17" s="1541"/>
      <c r="C17" s="1541"/>
      <c r="D17" s="260" t="s">
        <v>414</v>
      </c>
      <c r="E17" s="363"/>
      <c r="F17" s="363"/>
      <c r="G17" s="363"/>
      <c r="H17" s="363"/>
      <c r="I17" s="363"/>
    </row>
    <row r="18" spans="1:9">
      <c r="A18" s="1541"/>
      <c r="B18" s="1541"/>
      <c r="C18" s="1541"/>
      <c r="D18" s="259" t="s">
        <v>415</v>
      </c>
      <c r="E18" s="257">
        <f>SUM(E13:E17)</f>
        <v>0</v>
      </c>
      <c r="F18" s="257">
        <f>SUM(F13:F17)</f>
        <v>0</v>
      </c>
      <c r="G18" s="257">
        <f>SUM(G13:G17)</f>
        <v>0</v>
      </c>
      <c r="H18" s="257">
        <f>SUM(H13:H17)</f>
        <v>0</v>
      </c>
      <c r="I18" s="257">
        <f>SUM(I13:I17)</f>
        <v>0</v>
      </c>
    </row>
    <row r="19" spans="1:9">
      <c r="A19" s="1541"/>
      <c r="B19" s="1541"/>
      <c r="C19" s="1541" t="s">
        <v>416</v>
      </c>
      <c r="D19" s="261" t="s">
        <v>417</v>
      </c>
      <c r="E19" s="363"/>
      <c r="F19" s="363"/>
      <c r="G19" s="363"/>
      <c r="H19" s="363"/>
      <c r="I19" s="363"/>
    </row>
    <row r="20" spans="1:9">
      <c r="A20" s="1541"/>
      <c r="B20" s="1541"/>
      <c r="C20" s="1541"/>
      <c r="D20" s="260" t="s">
        <v>418</v>
      </c>
      <c r="E20" s="363"/>
      <c r="F20" s="363"/>
      <c r="G20" s="363"/>
      <c r="H20" s="363"/>
      <c r="I20" s="363"/>
    </row>
    <row r="21" spans="1:9">
      <c r="A21" s="1541"/>
      <c r="B21" s="1541"/>
      <c r="C21" s="1541"/>
      <c r="D21" s="260" t="s">
        <v>419</v>
      </c>
      <c r="E21" s="363"/>
      <c r="F21" s="363"/>
      <c r="G21" s="363"/>
      <c r="H21" s="363"/>
      <c r="I21" s="363"/>
    </row>
    <row r="22" spans="1:9">
      <c r="A22" s="1541"/>
      <c r="B22" s="1541"/>
      <c r="C22" s="1541"/>
      <c r="D22" s="260" t="s">
        <v>420</v>
      </c>
      <c r="E22" s="363"/>
      <c r="F22" s="363"/>
      <c r="G22" s="363"/>
      <c r="H22" s="363"/>
      <c r="I22" s="363"/>
    </row>
    <row r="23" spans="1:9">
      <c r="A23" s="1541"/>
      <c r="B23" s="1541"/>
      <c r="C23" s="1541"/>
      <c r="D23" s="260" t="s">
        <v>421</v>
      </c>
      <c r="E23" s="363"/>
      <c r="F23" s="363"/>
      <c r="G23" s="363"/>
      <c r="H23" s="363"/>
      <c r="I23" s="363"/>
    </row>
    <row r="24" spans="1:9">
      <c r="A24" s="1541"/>
      <c r="B24" s="1541"/>
      <c r="C24" s="1541"/>
      <c r="D24" s="260" t="s">
        <v>422</v>
      </c>
      <c r="E24" s="363"/>
      <c r="F24" s="363"/>
      <c r="G24" s="363"/>
      <c r="H24" s="363"/>
      <c r="I24" s="363"/>
    </row>
    <row r="25" spans="1:9">
      <c r="A25" s="1541"/>
      <c r="B25" s="1541"/>
      <c r="C25" s="1541"/>
      <c r="D25" s="260" t="s">
        <v>423</v>
      </c>
      <c r="E25" s="363"/>
      <c r="F25" s="363"/>
      <c r="G25" s="363"/>
      <c r="H25" s="363"/>
      <c r="I25" s="363"/>
    </row>
    <row r="26" spans="1:9">
      <c r="A26" s="1541"/>
      <c r="B26" s="1541"/>
      <c r="C26" s="1541"/>
      <c r="D26" s="260" t="s">
        <v>424</v>
      </c>
      <c r="E26" s="363"/>
      <c r="F26" s="363"/>
      <c r="G26" s="363"/>
      <c r="H26" s="363"/>
      <c r="I26" s="363"/>
    </row>
    <row r="27" spans="1:9">
      <c r="A27" s="1541"/>
      <c r="B27" s="1541"/>
      <c r="C27" s="1541"/>
      <c r="D27" s="260" t="s">
        <v>425</v>
      </c>
      <c r="E27" s="363"/>
      <c r="F27" s="363"/>
      <c r="G27" s="363"/>
      <c r="H27" s="363"/>
      <c r="I27" s="363"/>
    </row>
    <row r="28" spans="1:9">
      <c r="A28" s="1541"/>
      <c r="B28" s="1541"/>
      <c r="C28" s="1541"/>
      <c r="D28" s="259" t="s">
        <v>426</v>
      </c>
      <c r="E28" s="257">
        <f>SUM(E19:E27)</f>
        <v>0</v>
      </c>
      <c r="F28" s="257">
        <f>SUM(F19:F27)</f>
        <v>0</v>
      </c>
      <c r="G28" s="257">
        <f>SUM(G19:G27)</f>
        <v>0</v>
      </c>
      <c r="H28" s="257">
        <f>SUM(H19:H27)</f>
        <v>0</v>
      </c>
      <c r="I28" s="257">
        <f>SUM(I19:I27)</f>
        <v>0</v>
      </c>
    </row>
    <row r="29" spans="1:9">
      <c r="A29" s="1541"/>
      <c r="B29" s="1541"/>
      <c r="C29" s="1541" t="s">
        <v>427</v>
      </c>
      <c r="D29" s="1541"/>
      <c r="E29" s="257">
        <f>E12+E18+E28</f>
        <v>0</v>
      </c>
      <c r="F29" s="257">
        <f>F12+F18+F28</f>
        <v>0</v>
      </c>
      <c r="G29" s="257">
        <f>G12+G18+G28</f>
        <v>0</v>
      </c>
      <c r="H29" s="257">
        <f>H12+H18+H28</f>
        <v>0</v>
      </c>
      <c r="I29" s="257">
        <f>I12+I18+I28</f>
        <v>0</v>
      </c>
    </row>
    <row r="30" spans="1:9">
      <c r="A30" s="1541"/>
      <c r="B30" s="1547" t="s">
        <v>428</v>
      </c>
      <c r="C30" s="1541" t="s">
        <v>429</v>
      </c>
      <c r="D30" s="261" t="s">
        <v>430</v>
      </c>
      <c r="E30" s="363"/>
      <c r="F30" s="363"/>
      <c r="G30" s="363"/>
      <c r="H30" s="363"/>
      <c r="I30" s="363"/>
    </row>
    <row r="31" spans="1:9">
      <c r="A31" s="1541"/>
      <c r="B31" s="1548"/>
      <c r="C31" s="1541"/>
      <c r="D31" s="260" t="s">
        <v>431</v>
      </c>
      <c r="E31" s="363"/>
      <c r="F31" s="363"/>
      <c r="G31" s="363"/>
      <c r="H31" s="363"/>
      <c r="I31" s="363"/>
    </row>
    <row r="32" spans="1:9">
      <c r="A32" s="1541"/>
      <c r="B32" s="1548"/>
      <c r="C32" s="1541"/>
      <c r="D32" s="260" t="s">
        <v>432</v>
      </c>
      <c r="E32" s="363"/>
      <c r="F32" s="363"/>
      <c r="G32" s="363"/>
      <c r="H32" s="363"/>
      <c r="I32" s="363"/>
    </row>
    <row r="33" spans="1:9">
      <c r="A33" s="1541"/>
      <c r="B33" s="1548"/>
      <c r="C33" s="1541"/>
      <c r="D33" s="260" t="s">
        <v>433</v>
      </c>
      <c r="E33" s="363"/>
      <c r="F33" s="363"/>
      <c r="G33" s="363"/>
      <c r="H33" s="363"/>
      <c r="I33" s="363"/>
    </row>
    <row r="34" spans="1:9">
      <c r="A34" s="1541"/>
      <c r="B34" s="1548"/>
      <c r="C34" s="1541"/>
      <c r="D34" s="260" t="s">
        <v>434</v>
      </c>
      <c r="E34" s="363"/>
      <c r="F34" s="363"/>
      <c r="G34" s="363"/>
      <c r="H34" s="363"/>
      <c r="I34" s="363"/>
    </row>
    <row r="35" spans="1:9">
      <c r="A35" s="1541"/>
      <c r="B35" s="1548"/>
      <c r="C35" s="1541"/>
      <c r="D35" s="260" t="s">
        <v>435</v>
      </c>
      <c r="E35" s="363"/>
      <c r="F35" s="363"/>
      <c r="G35" s="363"/>
      <c r="H35" s="363"/>
      <c r="I35" s="363"/>
    </row>
    <row r="36" spans="1:9" ht="28.5">
      <c r="A36" s="1541"/>
      <c r="B36" s="1548"/>
      <c r="C36" s="1541"/>
      <c r="D36" s="262" t="s">
        <v>436</v>
      </c>
      <c r="E36" s="363"/>
      <c r="F36" s="363"/>
      <c r="G36" s="363"/>
      <c r="H36" s="363"/>
      <c r="I36" s="363"/>
    </row>
    <row r="37" spans="1:9">
      <c r="A37" s="1541"/>
      <c r="B37" s="1548"/>
      <c r="C37" s="1541"/>
      <c r="D37" s="261" t="s">
        <v>437</v>
      </c>
      <c r="E37" s="363"/>
      <c r="F37" s="363"/>
      <c r="G37" s="363"/>
      <c r="H37" s="363"/>
      <c r="I37" s="363"/>
    </row>
    <row r="38" spans="1:9">
      <c r="A38" s="1541"/>
      <c r="B38" s="1548"/>
      <c r="C38" s="1541"/>
      <c r="D38" s="259" t="s">
        <v>438</v>
      </c>
      <c r="E38" s="257">
        <f>SUM(E30:E37)</f>
        <v>0</v>
      </c>
      <c r="F38" s="257">
        <f>SUM(F30:F37)</f>
        <v>0</v>
      </c>
      <c r="G38" s="257">
        <f>SUM(G30:G37)</f>
        <v>0</v>
      </c>
      <c r="H38" s="257">
        <f>SUM(H30:H37)</f>
        <v>0</v>
      </c>
      <c r="I38" s="257">
        <f>SUM(I30:I37)</f>
        <v>0</v>
      </c>
    </row>
    <row r="39" spans="1:9">
      <c r="A39" s="1541"/>
      <c r="B39" s="1548"/>
      <c r="C39" s="1542" t="s">
        <v>439</v>
      </c>
      <c r="D39" s="1542"/>
      <c r="E39" s="363"/>
      <c r="F39" s="363"/>
      <c r="G39" s="363"/>
      <c r="H39" s="363"/>
      <c r="I39" s="363"/>
    </row>
    <row r="40" spans="1:9">
      <c r="A40" s="1541"/>
      <c r="B40" s="1548"/>
      <c r="C40" s="1542" t="s">
        <v>440</v>
      </c>
      <c r="D40" s="1542"/>
      <c r="E40" s="363"/>
      <c r="F40" s="363"/>
      <c r="G40" s="363"/>
      <c r="H40" s="363"/>
      <c r="I40" s="363"/>
    </row>
    <row r="41" spans="1:9">
      <c r="A41" s="1541"/>
      <c r="B41" s="1548"/>
      <c r="C41" s="1541" t="s">
        <v>441</v>
      </c>
      <c r="D41" s="1541"/>
      <c r="E41" s="363"/>
      <c r="F41" s="363"/>
      <c r="G41" s="363"/>
      <c r="H41" s="363"/>
      <c r="I41" s="363"/>
    </row>
    <row r="42" spans="1:9">
      <c r="A42" s="1541"/>
      <c r="B42" s="1549"/>
      <c r="C42" s="1550" t="s">
        <v>442</v>
      </c>
      <c r="D42" s="1551"/>
      <c r="E42" s="257">
        <f>SUM(E38:E41)</f>
        <v>0</v>
      </c>
      <c r="F42" s="257">
        <f>SUM(F38:F41)</f>
        <v>0</v>
      </c>
      <c r="G42" s="257">
        <f>SUM(G38:G41)</f>
        <v>0</v>
      </c>
      <c r="H42" s="257">
        <f>SUM(H38:H41)</f>
        <v>0</v>
      </c>
      <c r="I42" s="257">
        <f>SUM(I38:I41)</f>
        <v>0</v>
      </c>
    </row>
    <row r="43" spans="1:9">
      <c r="A43" s="1541"/>
      <c r="B43" s="1542" t="s">
        <v>443</v>
      </c>
      <c r="C43" s="1542"/>
      <c r="D43" s="1542"/>
      <c r="E43" s="363"/>
      <c r="F43" s="363"/>
      <c r="G43" s="363"/>
      <c r="H43" s="363"/>
      <c r="I43" s="363"/>
    </row>
    <row r="44" spans="1:9">
      <c r="A44" s="1541"/>
      <c r="B44" s="1542" t="s">
        <v>444</v>
      </c>
      <c r="C44" s="1542"/>
      <c r="D44" s="1542"/>
      <c r="E44" s="257">
        <f>E29+E42+E43</f>
        <v>0</v>
      </c>
      <c r="F44" s="257">
        <f>F29+F42+F43</f>
        <v>0</v>
      </c>
      <c r="G44" s="257">
        <f>G29+G42+G43</f>
        <v>0</v>
      </c>
      <c r="H44" s="257">
        <f>H29+H42+H43</f>
        <v>0</v>
      </c>
      <c r="I44" s="257">
        <f>I29+I42+I43</f>
        <v>0</v>
      </c>
    </row>
    <row r="45" spans="1:9">
      <c r="A45" s="1541" t="s">
        <v>445</v>
      </c>
      <c r="B45" s="1541"/>
      <c r="C45" s="1541" t="s">
        <v>446</v>
      </c>
      <c r="D45" s="261" t="s">
        <v>447</v>
      </c>
      <c r="E45" s="363"/>
      <c r="F45" s="363"/>
      <c r="G45" s="363"/>
      <c r="H45" s="363"/>
      <c r="I45" s="363"/>
    </row>
    <row r="46" spans="1:9">
      <c r="A46" s="1541"/>
      <c r="B46" s="1541"/>
      <c r="C46" s="1541"/>
      <c r="D46" s="261" t="s">
        <v>448</v>
      </c>
      <c r="E46" s="363"/>
      <c r="F46" s="363"/>
      <c r="G46" s="363"/>
      <c r="H46" s="363"/>
      <c r="I46" s="363"/>
    </row>
    <row r="47" spans="1:9">
      <c r="A47" s="1541"/>
      <c r="B47" s="1541"/>
      <c r="C47" s="1541"/>
      <c r="D47" s="261" t="s">
        <v>449</v>
      </c>
      <c r="E47" s="363"/>
      <c r="F47" s="363"/>
      <c r="G47" s="363"/>
      <c r="H47" s="363"/>
      <c r="I47" s="363"/>
    </row>
    <row r="48" spans="1:9">
      <c r="A48" s="1541"/>
      <c r="B48" s="1541"/>
      <c r="C48" s="1541"/>
      <c r="D48" s="261" t="s">
        <v>450</v>
      </c>
      <c r="E48" s="363"/>
      <c r="F48" s="363"/>
      <c r="G48" s="363"/>
      <c r="H48" s="363"/>
      <c r="I48" s="363"/>
    </row>
    <row r="49" spans="1:9">
      <c r="A49" s="1541"/>
      <c r="B49" s="1541"/>
      <c r="C49" s="1541"/>
      <c r="D49" s="261" t="s">
        <v>451</v>
      </c>
      <c r="E49" s="363"/>
      <c r="F49" s="363"/>
      <c r="G49" s="363"/>
      <c r="H49" s="363"/>
      <c r="I49" s="363"/>
    </row>
    <row r="50" spans="1:9">
      <c r="A50" s="1541"/>
      <c r="B50" s="1541"/>
      <c r="C50" s="1541"/>
      <c r="D50" s="261" t="s">
        <v>452</v>
      </c>
      <c r="E50" s="363"/>
      <c r="F50" s="363"/>
      <c r="G50" s="363"/>
      <c r="H50" s="363"/>
      <c r="I50" s="363"/>
    </row>
    <row r="51" spans="1:9">
      <c r="A51" s="1541"/>
      <c r="B51" s="1541"/>
      <c r="C51" s="1541"/>
      <c r="D51" s="261" t="s">
        <v>453</v>
      </c>
      <c r="E51" s="363"/>
      <c r="F51" s="363"/>
      <c r="G51" s="363"/>
      <c r="H51" s="363"/>
      <c r="I51" s="363"/>
    </row>
    <row r="52" spans="1:9">
      <c r="A52" s="1541"/>
      <c r="B52" s="1541"/>
      <c r="C52" s="1541"/>
      <c r="D52" s="261" t="s">
        <v>454</v>
      </c>
      <c r="E52" s="363"/>
      <c r="F52" s="363"/>
      <c r="G52" s="363"/>
      <c r="H52" s="363"/>
      <c r="I52" s="363"/>
    </row>
    <row r="53" spans="1:9">
      <c r="A53" s="1541"/>
      <c r="B53" s="1541"/>
      <c r="C53" s="1541"/>
      <c r="D53" s="261" t="s">
        <v>455</v>
      </c>
      <c r="E53" s="363"/>
      <c r="F53" s="363"/>
      <c r="G53" s="363"/>
      <c r="H53" s="363"/>
      <c r="I53" s="363"/>
    </row>
    <row r="54" spans="1:9">
      <c r="A54" s="1541"/>
      <c r="B54" s="1541"/>
      <c r="C54" s="1541"/>
      <c r="D54" s="261" t="s">
        <v>456</v>
      </c>
      <c r="E54" s="363"/>
      <c r="F54" s="363"/>
      <c r="G54" s="363"/>
      <c r="H54" s="363"/>
      <c r="I54" s="363"/>
    </row>
    <row r="55" spans="1:9">
      <c r="A55" s="1541"/>
      <c r="B55" s="1541"/>
      <c r="C55" s="1541"/>
      <c r="D55" s="261" t="s">
        <v>457</v>
      </c>
      <c r="E55" s="363"/>
      <c r="F55" s="363"/>
      <c r="G55" s="363"/>
      <c r="H55" s="363"/>
      <c r="I55" s="363"/>
    </row>
    <row r="56" spans="1:9">
      <c r="A56" s="1541"/>
      <c r="B56" s="1541"/>
      <c r="C56" s="1541"/>
      <c r="D56" s="259" t="s">
        <v>458</v>
      </c>
      <c r="E56" s="257">
        <f>SUM(E45:E55)</f>
        <v>0</v>
      </c>
      <c r="F56" s="257">
        <f>SUM(F45:F55)</f>
        <v>0</v>
      </c>
      <c r="G56" s="257">
        <f>SUM(G45:G55)</f>
        <v>0</v>
      </c>
      <c r="H56" s="257">
        <f>SUM(H45:H55)</f>
        <v>0</v>
      </c>
      <c r="I56" s="257">
        <f>SUM(I45:I55)</f>
        <v>0</v>
      </c>
    </row>
    <row r="57" spans="1:9">
      <c r="A57" s="1541"/>
      <c r="B57" s="1541"/>
      <c r="C57" s="1541" t="s">
        <v>459</v>
      </c>
      <c r="D57" s="261" t="s">
        <v>460</v>
      </c>
      <c r="E57" s="363"/>
      <c r="F57" s="363"/>
      <c r="G57" s="363"/>
      <c r="H57" s="363"/>
      <c r="I57" s="363"/>
    </row>
    <row r="58" spans="1:9">
      <c r="A58" s="1541"/>
      <c r="B58" s="1541"/>
      <c r="C58" s="1541"/>
      <c r="D58" s="261"/>
      <c r="E58" s="363"/>
      <c r="F58" s="363"/>
      <c r="G58" s="363"/>
      <c r="H58" s="363"/>
      <c r="I58" s="363"/>
    </row>
    <row r="59" spans="1:9">
      <c r="A59" s="1541"/>
      <c r="B59" s="1541"/>
      <c r="C59" s="1541"/>
      <c r="D59" s="261" t="s">
        <v>461</v>
      </c>
      <c r="E59" s="363"/>
      <c r="F59" s="363"/>
      <c r="G59" s="363"/>
      <c r="H59" s="363"/>
      <c r="I59" s="363"/>
    </row>
    <row r="60" spans="1:9">
      <c r="A60" s="1541"/>
      <c r="B60" s="1541"/>
      <c r="C60" s="1541"/>
      <c r="D60" s="259" t="s">
        <v>462</v>
      </c>
      <c r="E60" s="257">
        <f>SUM(E57:E59)</f>
        <v>0</v>
      </c>
      <c r="F60" s="257">
        <f>SUM(F57:F59)</f>
        <v>0</v>
      </c>
      <c r="G60" s="257">
        <f>SUM(G57:G59)</f>
        <v>0</v>
      </c>
      <c r="H60" s="257">
        <f>SUM(H57:H59)</f>
        <v>0</v>
      </c>
      <c r="I60" s="257">
        <f>SUM(I57:I59)</f>
        <v>0</v>
      </c>
    </row>
    <row r="61" spans="1:9">
      <c r="A61" s="1541"/>
      <c r="B61" s="1541"/>
      <c r="C61" s="1542" t="s">
        <v>463</v>
      </c>
      <c r="D61" s="1542"/>
      <c r="E61" s="363"/>
      <c r="F61" s="363"/>
      <c r="G61" s="363"/>
      <c r="H61" s="363"/>
      <c r="I61" s="363"/>
    </row>
    <row r="62" spans="1:9">
      <c r="A62" s="1541"/>
      <c r="B62" s="1541"/>
      <c r="C62" s="1542" t="s">
        <v>464</v>
      </c>
      <c r="D62" s="1542"/>
      <c r="E62" s="257">
        <f>E56+E60-E61</f>
        <v>0</v>
      </c>
      <c r="F62" s="257">
        <f>F56+F60-F61</f>
        <v>0</v>
      </c>
      <c r="G62" s="257">
        <f>G56+G60-G61</f>
        <v>0</v>
      </c>
      <c r="H62" s="257">
        <f>H56+H60-H61</f>
        <v>0</v>
      </c>
      <c r="I62" s="257">
        <f>I56+I60-I61</f>
        <v>0</v>
      </c>
    </row>
    <row r="63" spans="1:9">
      <c r="A63" s="1541" t="s">
        <v>465</v>
      </c>
      <c r="B63" s="1541"/>
      <c r="C63" s="1542" t="s">
        <v>466</v>
      </c>
      <c r="D63" s="1542"/>
      <c r="E63" s="363"/>
      <c r="F63" s="363"/>
      <c r="G63" s="363"/>
      <c r="H63" s="363"/>
      <c r="I63" s="363"/>
    </row>
    <row r="64" spans="1:9">
      <c r="A64" s="1541"/>
      <c r="B64" s="1541"/>
      <c r="C64" s="1542" t="s">
        <v>467</v>
      </c>
      <c r="D64" s="1542"/>
      <c r="E64" s="363"/>
      <c r="F64" s="363"/>
      <c r="G64" s="363"/>
      <c r="H64" s="363"/>
      <c r="I64" s="363"/>
    </row>
    <row r="65" spans="1:9">
      <c r="A65" s="1541"/>
      <c r="B65" s="1541"/>
      <c r="C65" s="1542" t="s">
        <v>468</v>
      </c>
      <c r="D65" s="1542"/>
      <c r="E65" s="257">
        <f>【共】個人_損益!E51</f>
        <v>0</v>
      </c>
      <c r="F65" s="257">
        <f>【共】個人_損益!F51</f>
        <v>0</v>
      </c>
      <c r="G65" s="257">
        <f>【共】個人_損益!G51</f>
        <v>0</v>
      </c>
      <c r="H65" s="257">
        <f>【共】個人_損益!H51</f>
        <v>0</v>
      </c>
      <c r="I65" s="257">
        <f>【共】個人_損益!I51</f>
        <v>0</v>
      </c>
    </row>
    <row r="66" spans="1:9">
      <c r="A66" s="1543" t="s">
        <v>469</v>
      </c>
      <c r="B66" s="1543"/>
      <c r="C66" s="1543"/>
      <c r="D66" s="1543"/>
      <c r="E66" s="257">
        <f>SUM(E62:E65)</f>
        <v>0</v>
      </c>
      <c r="F66" s="257">
        <f>SUM(F62:F65)</f>
        <v>0</v>
      </c>
      <c r="G66" s="257">
        <f>SUM(G62:G65)</f>
        <v>0</v>
      </c>
      <c r="H66" s="257">
        <f>SUM(H62:H65)</f>
        <v>0</v>
      </c>
      <c r="I66" s="257">
        <f>SUM(I62:I65)</f>
        <v>0</v>
      </c>
    </row>
    <row r="67" spans="1:9" ht="6" customHeight="1">
      <c r="A67" s="1544"/>
      <c r="B67" s="1544"/>
      <c r="C67" s="1544"/>
      <c r="D67" s="1544"/>
      <c r="E67" s="1544"/>
      <c r="F67" s="1544"/>
      <c r="G67" s="1544"/>
      <c r="H67" s="1544"/>
      <c r="I67" s="1544"/>
    </row>
    <row r="68" spans="1:9" ht="32.25" customHeight="1">
      <c r="A68" s="1545" t="s">
        <v>470</v>
      </c>
      <c r="B68" s="1545"/>
      <c r="C68" s="1545"/>
      <c r="D68" s="1545"/>
      <c r="E68" s="1545"/>
      <c r="F68" s="1545"/>
      <c r="G68" s="1545"/>
      <c r="H68" s="1545"/>
      <c r="I68" s="1545"/>
    </row>
    <row r="69" spans="1:9">
      <c r="A69" s="1540" t="s">
        <v>471</v>
      </c>
      <c r="B69" s="1540"/>
      <c r="C69" s="1540"/>
      <c r="D69" s="1540"/>
      <c r="E69" s="257">
        <f t="shared" ref="E69:I71" si="0">E63</f>
        <v>0</v>
      </c>
      <c r="F69" s="257">
        <f t="shared" si="0"/>
        <v>0</v>
      </c>
      <c r="G69" s="257">
        <f t="shared" si="0"/>
        <v>0</v>
      </c>
      <c r="H69" s="257">
        <f t="shared" si="0"/>
        <v>0</v>
      </c>
      <c r="I69" s="257">
        <f t="shared" si="0"/>
        <v>0</v>
      </c>
    </row>
    <row r="70" spans="1:9">
      <c r="A70" s="1540" t="s">
        <v>472</v>
      </c>
      <c r="B70" s="1540"/>
      <c r="C70" s="1540"/>
      <c r="D70" s="1540"/>
      <c r="E70" s="257">
        <f t="shared" si="0"/>
        <v>0</v>
      </c>
      <c r="F70" s="257">
        <f t="shared" si="0"/>
        <v>0</v>
      </c>
      <c r="G70" s="257">
        <f t="shared" si="0"/>
        <v>0</v>
      </c>
      <c r="H70" s="257">
        <f t="shared" si="0"/>
        <v>0</v>
      </c>
      <c r="I70" s="257">
        <f t="shared" si="0"/>
        <v>0</v>
      </c>
    </row>
    <row r="71" spans="1:9">
      <c r="A71" s="1540" t="s">
        <v>473</v>
      </c>
      <c r="B71" s="1540"/>
      <c r="C71" s="1540"/>
      <c r="D71" s="1540"/>
      <c r="E71" s="257">
        <f t="shared" si="0"/>
        <v>0</v>
      </c>
      <c r="F71" s="257">
        <f t="shared" si="0"/>
        <v>0</v>
      </c>
      <c r="G71" s="257">
        <f t="shared" si="0"/>
        <v>0</v>
      </c>
      <c r="H71" s="257">
        <f t="shared" si="0"/>
        <v>0</v>
      </c>
      <c r="I71" s="257">
        <f t="shared" si="0"/>
        <v>0</v>
      </c>
    </row>
    <row r="72" spans="1:9">
      <c r="A72" s="1540" t="s">
        <v>474</v>
      </c>
      <c r="B72" s="1540"/>
      <c r="C72" s="1540"/>
      <c r="D72" s="1540"/>
      <c r="E72" s="257">
        <f>E43</f>
        <v>0</v>
      </c>
      <c r="F72" s="257">
        <f>F43</f>
        <v>0</v>
      </c>
      <c r="G72" s="257">
        <f>G43</f>
        <v>0</v>
      </c>
      <c r="H72" s="257">
        <f>H43</f>
        <v>0</v>
      </c>
      <c r="I72" s="257">
        <f>I43</f>
        <v>0</v>
      </c>
    </row>
    <row r="73" spans="1:9">
      <c r="A73" s="1546" t="s">
        <v>475</v>
      </c>
      <c r="B73" s="1546"/>
      <c r="C73" s="1546"/>
      <c r="D73" s="1546"/>
      <c r="E73" s="257">
        <f>E69+E70+E71-E72</f>
        <v>0</v>
      </c>
      <c r="F73" s="257">
        <f>F69+F70+F71-F72</f>
        <v>0</v>
      </c>
      <c r="G73" s="257">
        <f>G69+G70+G71-G72</f>
        <v>0</v>
      </c>
      <c r="H73" s="257">
        <f>H69+H70+H71-H72</f>
        <v>0</v>
      </c>
      <c r="I73" s="257">
        <f>I69+I70+I71-I72</f>
        <v>0</v>
      </c>
    </row>
    <row r="74" spans="1:9">
      <c r="A74" s="1546" t="s">
        <v>476</v>
      </c>
      <c r="B74" s="1546"/>
      <c r="C74" s="1546"/>
      <c r="D74" s="1546"/>
      <c r="E74" s="258">
        <f>E29+E38+E39+E40+E41</f>
        <v>0</v>
      </c>
      <c r="F74" s="258">
        <f>F29+F38+F39+F40+F41</f>
        <v>0</v>
      </c>
      <c r="G74" s="258">
        <f>G29+G38+G39+G40+G41</f>
        <v>0</v>
      </c>
      <c r="H74" s="258">
        <f>H29+H38+H39+H40+H41</f>
        <v>0</v>
      </c>
      <c r="I74" s="258">
        <f>I29+I38+I39+I40+I41</f>
        <v>0</v>
      </c>
    </row>
    <row r="75" spans="1:9">
      <c r="A75" s="1546" t="s">
        <v>477</v>
      </c>
      <c r="B75" s="1546"/>
      <c r="C75" s="1546"/>
      <c r="D75" s="1546"/>
      <c r="E75" s="257">
        <f>E62+E73</f>
        <v>0</v>
      </c>
      <c r="F75" s="257">
        <f>F62+F73</f>
        <v>0</v>
      </c>
      <c r="G75" s="257">
        <f>G62+G73</f>
        <v>0</v>
      </c>
      <c r="H75" s="257">
        <f>H62+H73</f>
        <v>0</v>
      </c>
      <c r="I75" s="257">
        <f>I62+I73</f>
        <v>0</v>
      </c>
    </row>
    <row r="76" spans="1:9">
      <c r="E76" s="256"/>
      <c r="F76" s="256"/>
      <c r="G76" s="256"/>
      <c r="H76" s="256"/>
      <c r="I76" s="256"/>
    </row>
    <row r="77" spans="1:9">
      <c r="E77" s="256"/>
      <c r="F77" s="256"/>
      <c r="G77" s="256"/>
      <c r="H77" s="256"/>
      <c r="I77" s="256"/>
    </row>
    <row r="78" spans="1:9">
      <c r="E78" s="256"/>
      <c r="F78" s="256"/>
      <c r="G78" s="256"/>
      <c r="H78" s="256"/>
      <c r="I78" s="256"/>
    </row>
    <row r="79" spans="1:9">
      <c r="E79" s="256"/>
      <c r="F79" s="256"/>
      <c r="G79" s="256"/>
      <c r="H79" s="256"/>
      <c r="I79" s="256"/>
    </row>
    <row r="80" spans="1:9">
      <c r="E80" s="256"/>
      <c r="F80" s="256"/>
      <c r="G80" s="256"/>
      <c r="H80" s="256"/>
      <c r="I80" s="256"/>
    </row>
    <row r="81" spans="5:9">
      <c r="E81" s="256"/>
      <c r="F81" s="256"/>
      <c r="G81" s="256"/>
      <c r="H81" s="256"/>
      <c r="I81" s="256"/>
    </row>
    <row r="82" spans="5:9">
      <c r="E82" s="256"/>
      <c r="F82" s="256"/>
      <c r="G82" s="256"/>
      <c r="H82" s="256"/>
      <c r="I82" s="256"/>
    </row>
    <row r="83" spans="5:9">
      <c r="E83" s="256"/>
      <c r="F83" s="256"/>
      <c r="G83" s="256"/>
      <c r="H83" s="256"/>
      <c r="I83" s="256"/>
    </row>
    <row r="84" spans="5:9">
      <c r="E84" s="256"/>
      <c r="F84" s="256"/>
      <c r="G84" s="256"/>
      <c r="H84" s="256"/>
      <c r="I84" s="256"/>
    </row>
    <row r="85" spans="5:9">
      <c r="E85" s="256"/>
      <c r="F85" s="256"/>
      <c r="G85" s="256"/>
      <c r="H85" s="256"/>
      <c r="I85" s="256"/>
    </row>
    <row r="86" spans="5:9">
      <c r="E86" s="256"/>
      <c r="F86" s="256"/>
      <c r="G86" s="256"/>
      <c r="H86" s="256"/>
      <c r="I86" s="256"/>
    </row>
    <row r="87" spans="5:9">
      <c r="E87" s="256"/>
      <c r="F87" s="256"/>
      <c r="G87" s="256"/>
      <c r="H87" s="256"/>
      <c r="I87" s="256"/>
    </row>
    <row r="88" spans="5:9">
      <c r="E88" s="256"/>
      <c r="F88" s="256"/>
      <c r="G88" s="256"/>
      <c r="H88" s="256"/>
      <c r="I88" s="256"/>
    </row>
    <row r="89" spans="5:9">
      <c r="E89" s="256"/>
      <c r="F89" s="256"/>
      <c r="G89" s="256"/>
      <c r="H89" s="256"/>
      <c r="I89" s="256"/>
    </row>
    <row r="90" spans="5:9">
      <c r="E90" s="256"/>
      <c r="F90" s="256"/>
      <c r="G90" s="256"/>
      <c r="H90" s="256"/>
      <c r="I90" s="256"/>
    </row>
    <row r="91" spans="5:9">
      <c r="E91" s="256"/>
      <c r="F91" s="256"/>
      <c r="G91" s="256"/>
      <c r="H91" s="256"/>
      <c r="I91" s="256"/>
    </row>
    <row r="92" spans="5:9">
      <c r="E92" s="256"/>
      <c r="F92" s="256"/>
      <c r="G92" s="256"/>
      <c r="H92" s="256"/>
      <c r="I92" s="256"/>
    </row>
    <row r="93" spans="5:9">
      <c r="E93" s="256"/>
      <c r="F93" s="256"/>
      <c r="G93" s="256"/>
      <c r="H93" s="256"/>
      <c r="I93" s="256"/>
    </row>
    <row r="94" spans="5:9">
      <c r="E94" s="256"/>
      <c r="F94" s="256"/>
      <c r="G94" s="256"/>
      <c r="H94" s="256"/>
      <c r="I94" s="256"/>
    </row>
    <row r="95" spans="5:9">
      <c r="E95" s="256"/>
      <c r="F95" s="256"/>
      <c r="G95" s="256"/>
      <c r="H95" s="256"/>
      <c r="I95" s="256"/>
    </row>
    <row r="96" spans="5:9">
      <c r="E96" s="256"/>
      <c r="F96" s="256"/>
      <c r="G96" s="256"/>
      <c r="H96" s="256"/>
      <c r="I96" s="256"/>
    </row>
    <row r="97" spans="5:9">
      <c r="E97" s="256"/>
      <c r="F97" s="256"/>
      <c r="G97" s="256"/>
      <c r="H97" s="256"/>
      <c r="I97" s="256"/>
    </row>
    <row r="98" spans="5:9">
      <c r="E98" s="256"/>
      <c r="F98" s="256"/>
      <c r="G98" s="256"/>
      <c r="H98" s="256"/>
      <c r="I98" s="256"/>
    </row>
    <row r="99" spans="5:9">
      <c r="E99" s="256"/>
      <c r="F99" s="256"/>
      <c r="G99" s="256"/>
      <c r="H99" s="256"/>
      <c r="I99" s="256"/>
    </row>
    <row r="100" spans="5:9">
      <c r="E100" s="256"/>
      <c r="F100" s="256"/>
      <c r="G100" s="256"/>
      <c r="H100" s="256"/>
      <c r="I100" s="256"/>
    </row>
    <row r="101" spans="5:9">
      <c r="E101" s="256"/>
      <c r="F101" s="256"/>
      <c r="G101" s="256"/>
      <c r="H101" s="256"/>
      <c r="I101" s="256"/>
    </row>
    <row r="102" spans="5:9">
      <c r="E102" s="256"/>
      <c r="F102" s="256"/>
      <c r="G102" s="256"/>
      <c r="H102" s="256"/>
      <c r="I102" s="256"/>
    </row>
    <row r="103" spans="5:9">
      <c r="E103" s="256"/>
      <c r="F103" s="256"/>
      <c r="G103" s="256"/>
      <c r="H103" s="256"/>
      <c r="I103" s="256"/>
    </row>
    <row r="104" spans="5:9">
      <c r="E104" s="256"/>
      <c r="F104" s="256"/>
      <c r="G104" s="256"/>
      <c r="H104" s="256"/>
      <c r="I104" s="256"/>
    </row>
    <row r="105" spans="5:9">
      <c r="E105" s="256"/>
      <c r="F105" s="256"/>
      <c r="G105" s="256"/>
      <c r="H105" s="256"/>
      <c r="I105" s="256"/>
    </row>
    <row r="106" spans="5:9">
      <c r="E106" s="256"/>
      <c r="F106" s="256"/>
      <c r="G106" s="256"/>
      <c r="H106" s="256"/>
      <c r="I106" s="256"/>
    </row>
    <row r="107" spans="5:9">
      <c r="E107" s="256"/>
      <c r="F107" s="256"/>
      <c r="G107" s="256"/>
      <c r="H107" s="256"/>
      <c r="I107" s="256"/>
    </row>
    <row r="108" spans="5:9">
      <c r="E108" s="256"/>
      <c r="F108" s="256"/>
      <c r="G108" s="256"/>
      <c r="H108" s="256"/>
      <c r="I108" s="256"/>
    </row>
    <row r="109" spans="5:9">
      <c r="E109" s="256"/>
      <c r="F109" s="256"/>
      <c r="G109" s="256"/>
      <c r="H109" s="256"/>
      <c r="I109" s="256"/>
    </row>
    <row r="110" spans="5:9">
      <c r="E110" s="256"/>
      <c r="F110" s="256"/>
      <c r="G110" s="256"/>
      <c r="H110" s="256"/>
      <c r="I110" s="256"/>
    </row>
    <row r="111" spans="5:9">
      <c r="E111" s="256"/>
      <c r="F111" s="256"/>
      <c r="G111" s="256"/>
      <c r="H111" s="256"/>
      <c r="I111" s="256"/>
    </row>
    <row r="112" spans="5:9">
      <c r="E112" s="256"/>
      <c r="F112" s="256"/>
      <c r="G112" s="256"/>
      <c r="H112" s="256"/>
      <c r="I112" s="256"/>
    </row>
    <row r="113" spans="5:9">
      <c r="E113" s="256"/>
      <c r="F113" s="256"/>
      <c r="G113" s="256"/>
      <c r="H113" s="256"/>
      <c r="I113" s="256"/>
    </row>
    <row r="114" spans="5:9">
      <c r="E114" s="256"/>
      <c r="F114" s="256"/>
      <c r="G114" s="256"/>
      <c r="H114" s="256"/>
      <c r="I114" s="256"/>
    </row>
    <row r="115" spans="5:9">
      <c r="E115" s="256"/>
      <c r="F115" s="256"/>
      <c r="G115" s="256"/>
      <c r="H115" s="256"/>
      <c r="I115" s="256"/>
    </row>
    <row r="116" spans="5:9">
      <c r="E116" s="256"/>
      <c r="F116" s="256"/>
      <c r="G116" s="256"/>
      <c r="H116" s="256"/>
      <c r="I116" s="256"/>
    </row>
    <row r="117" spans="5:9">
      <c r="E117" s="256"/>
      <c r="F117" s="256"/>
      <c r="G117" s="256"/>
      <c r="H117" s="256"/>
      <c r="I117" s="256"/>
    </row>
    <row r="118" spans="5:9">
      <c r="E118" s="256"/>
      <c r="F118" s="256"/>
      <c r="G118" s="256"/>
      <c r="H118" s="256"/>
      <c r="I118" s="256"/>
    </row>
    <row r="119" spans="5:9">
      <c r="E119" s="256"/>
      <c r="F119" s="256"/>
      <c r="G119" s="256"/>
      <c r="H119" s="256"/>
      <c r="I119" s="256"/>
    </row>
    <row r="120" spans="5:9">
      <c r="E120" s="256"/>
      <c r="F120" s="256"/>
      <c r="G120" s="256"/>
      <c r="H120" s="256"/>
      <c r="I120" s="256"/>
    </row>
    <row r="121" spans="5:9">
      <c r="E121" s="256"/>
      <c r="F121" s="256"/>
      <c r="G121" s="256"/>
      <c r="H121" s="256"/>
      <c r="I121" s="256"/>
    </row>
    <row r="122" spans="5:9">
      <c r="E122" s="256"/>
      <c r="F122" s="256"/>
      <c r="G122" s="256"/>
      <c r="H122" s="256"/>
      <c r="I122" s="256"/>
    </row>
    <row r="123" spans="5:9">
      <c r="E123" s="256"/>
      <c r="F123" s="256"/>
      <c r="G123" s="256"/>
      <c r="H123" s="256"/>
      <c r="I123" s="256"/>
    </row>
    <row r="124" spans="5:9">
      <c r="E124" s="256"/>
      <c r="F124" s="256"/>
      <c r="G124" s="256"/>
      <c r="H124" s="256"/>
      <c r="I124" s="256"/>
    </row>
    <row r="125" spans="5:9">
      <c r="E125" s="256"/>
      <c r="F125" s="256"/>
      <c r="G125" s="256"/>
      <c r="H125" s="256"/>
      <c r="I125" s="256"/>
    </row>
    <row r="126" spans="5:9">
      <c r="E126" s="256"/>
      <c r="F126" s="256"/>
      <c r="G126" s="256"/>
      <c r="H126" s="256"/>
      <c r="I126" s="256"/>
    </row>
    <row r="127" spans="5:9">
      <c r="E127" s="256"/>
      <c r="F127" s="256"/>
      <c r="G127" s="256"/>
      <c r="H127" s="256"/>
      <c r="I127" s="256"/>
    </row>
    <row r="128" spans="5:9">
      <c r="E128" s="256"/>
      <c r="F128" s="256"/>
      <c r="G128" s="256"/>
      <c r="H128" s="256"/>
      <c r="I128" s="256"/>
    </row>
    <row r="129" spans="5:9">
      <c r="E129" s="256"/>
      <c r="F129" s="256"/>
      <c r="G129" s="256"/>
      <c r="H129" s="256"/>
      <c r="I129" s="256"/>
    </row>
    <row r="130" spans="5:9">
      <c r="E130" s="256"/>
      <c r="F130" s="256"/>
      <c r="G130" s="256"/>
      <c r="H130" s="256"/>
      <c r="I130" s="256"/>
    </row>
    <row r="131" spans="5:9">
      <c r="E131" s="256"/>
      <c r="F131" s="256"/>
      <c r="G131" s="256"/>
      <c r="H131" s="256"/>
      <c r="I131" s="256"/>
    </row>
    <row r="132" spans="5:9">
      <c r="E132" s="256"/>
      <c r="F132" s="256"/>
      <c r="G132" s="256"/>
      <c r="H132" s="256"/>
      <c r="I132" s="256"/>
    </row>
    <row r="133" spans="5:9">
      <c r="E133" s="256"/>
      <c r="F133" s="256"/>
      <c r="G133" s="256"/>
      <c r="H133" s="256"/>
      <c r="I133" s="256"/>
    </row>
    <row r="134" spans="5:9">
      <c r="E134" s="256"/>
      <c r="F134" s="256"/>
      <c r="G134" s="256"/>
      <c r="H134" s="256"/>
      <c r="I134" s="256"/>
    </row>
    <row r="135" spans="5:9">
      <c r="E135" s="256"/>
      <c r="F135" s="256"/>
      <c r="G135" s="256"/>
      <c r="H135" s="256"/>
      <c r="I135" s="256"/>
    </row>
    <row r="136" spans="5:9">
      <c r="E136" s="256"/>
      <c r="F136" s="256"/>
      <c r="G136" s="256"/>
      <c r="H136" s="256"/>
      <c r="I136" s="256"/>
    </row>
    <row r="137" spans="5:9">
      <c r="E137" s="256"/>
      <c r="F137" s="256"/>
      <c r="G137" s="256"/>
      <c r="H137" s="256"/>
      <c r="I137" s="256"/>
    </row>
    <row r="138" spans="5:9">
      <c r="E138" s="256"/>
      <c r="F138" s="256"/>
      <c r="G138" s="256"/>
      <c r="H138" s="256"/>
      <c r="I138" s="256"/>
    </row>
    <row r="139" spans="5:9">
      <c r="E139" s="256"/>
      <c r="F139" s="256"/>
      <c r="G139" s="256"/>
      <c r="H139" s="256"/>
      <c r="I139" s="256"/>
    </row>
    <row r="140" spans="5:9">
      <c r="E140" s="256"/>
      <c r="F140" s="256"/>
      <c r="G140" s="256"/>
      <c r="H140" s="256"/>
      <c r="I140" s="256"/>
    </row>
    <row r="141" spans="5:9">
      <c r="E141" s="256"/>
      <c r="F141" s="256"/>
      <c r="G141" s="256"/>
      <c r="H141" s="256"/>
      <c r="I141" s="256"/>
    </row>
    <row r="142" spans="5:9">
      <c r="E142" s="256"/>
      <c r="F142" s="256"/>
      <c r="G142" s="256"/>
      <c r="H142" s="256"/>
      <c r="I142" s="256"/>
    </row>
    <row r="143" spans="5:9">
      <c r="E143" s="256"/>
      <c r="F143" s="256"/>
      <c r="G143" s="256"/>
      <c r="H143" s="256"/>
      <c r="I143" s="256"/>
    </row>
    <row r="144" spans="5:9">
      <c r="E144" s="256"/>
      <c r="F144" s="256"/>
      <c r="G144" s="256"/>
      <c r="H144" s="256"/>
      <c r="I144" s="256"/>
    </row>
    <row r="145" spans="5:9">
      <c r="E145" s="256"/>
      <c r="F145" s="256"/>
      <c r="G145" s="256"/>
      <c r="H145" s="256"/>
      <c r="I145" s="256"/>
    </row>
    <row r="146" spans="5:9">
      <c r="E146" s="256"/>
      <c r="F146" s="256"/>
      <c r="G146" s="256"/>
      <c r="H146" s="256"/>
      <c r="I146" s="256"/>
    </row>
    <row r="147" spans="5:9">
      <c r="E147" s="256"/>
      <c r="F147" s="256"/>
      <c r="G147" s="256"/>
      <c r="H147" s="256"/>
      <c r="I147" s="256"/>
    </row>
    <row r="148" spans="5:9">
      <c r="E148" s="256"/>
      <c r="F148" s="256"/>
      <c r="G148" s="256"/>
      <c r="H148" s="256"/>
      <c r="I148" s="256"/>
    </row>
    <row r="149" spans="5:9">
      <c r="E149" s="256"/>
      <c r="F149" s="256"/>
      <c r="G149" s="256"/>
      <c r="H149" s="256"/>
      <c r="I149" s="256"/>
    </row>
    <row r="150" spans="5:9">
      <c r="E150" s="256"/>
      <c r="F150" s="256"/>
      <c r="G150" s="256"/>
      <c r="H150" s="256"/>
      <c r="I150" s="256"/>
    </row>
    <row r="151" spans="5:9">
      <c r="E151" s="256"/>
      <c r="F151" s="256"/>
      <c r="G151" s="256"/>
      <c r="H151" s="256"/>
      <c r="I151" s="256"/>
    </row>
    <row r="152" spans="5:9">
      <c r="E152" s="256"/>
      <c r="F152" s="256"/>
      <c r="G152" s="256"/>
      <c r="H152" s="256"/>
      <c r="I152" s="256"/>
    </row>
    <row r="153" spans="5:9">
      <c r="E153" s="256"/>
      <c r="F153" s="256"/>
      <c r="G153" s="256"/>
      <c r="H153" s="256"/>
      <c r="I153" s="256"/>
    </row>
    <row r="154" spans="5:9">
      <c r="E154" s="256"/>
      <c r="F154" s="256"/>
      <c r="G154" s="256"/>
      <c r="H154" s="256"/>
      <c r="I154" s="256"/>
    </row>
    <row r="155" spans="5:9">
      <c r="E155" s="256"/>
      <c r="F155" s="256"/>
      <c r="G155" s="256"/>
      <c r="H155" s="256"/>
      <c r="I155" s="256"/>
    </row>
    <row r="156" spans="5:9">
      <c r="E156" s="256"/>
      <c r="F156" s="256"/>
      <c r="G156" s="256"/>
      <c r="H156" s="256"/>
      <c r="I156" s="256"/>
    </row>
    <row r="157" spans="5:9">
      <c r="E157" s="256"/>
      <c r="F157" s="256"/>
      <c r="G157" s="256"/>
      <c r="H157" s="256"/>
      <c r="I157" s="256"/>
    </row>
    <row r="158" spans="5:9">
      <c r="E158" s="256"/>
      <c r="F158" s="256"/>
      <c r="G158" s="256"/>
      <c r="H158" s="256"/>
      <c r="I158" s="256"/>
    </row>
    <row r="159" spans="5:9">
      <c r="E159" s="256"/>
      <c r="F159" s="256"/>
      <c r="G159" s="256"/>
      <c r="H159" s="256"/>
      <c r="I159" s="256"/>
    </row>
    <row r="160" spans="5:9">
      <c r="E160" s="256"/>
      <c r="F160" s="256"/>
      <c r="G160" s="256"/>
      <c r="H160" s="256"/>
      <c r="I160" s="256"/>
    </row>
    <row r="161" spans="5:9">
      <c r="E161" s="256"/>
      <c r="F161" s="256"/>
      <c r="G161" s="256"/>
      <c r="H161" s="256"/>
      <c r="I161" s="256"/>
    </row>
    <row r="162" spans="5:9">
      <c r="E162" s="256"/>
      <c r="F162" s="256"/>
      <c r="G162" s="256"/>
      <c r="H162" s="256"/>
      <c r="I162" s="256"/>
    </row>
    <row r="163" spans="5:9">
      <c r="E163" s="256"/>
      <c r="F163" s="256"/>
      <c r="G163" s="256"/>
      <c r="H163" s="256"/>
      <c r="I163" s="256"/>
    </row>
    <row r="164" spans="5:9">
      <c r="E164" s="256"/>
      <c r="F164" s="256"/>
      <c r="G164" s="256"/>
      <c r="H164" s="256"/>
      <c r="I164" s="256"/>
    </row>
    <row r="165" spans="5:9">
      <c r="E165" s="256"/>
      <c r="F165" s="256"/>
      <c r="G165" s="256"/>
      <c r="H165" s="256"/>
      <c r="I165" s="256"/>
    </row>
    <row r="166" spans="5:9">
      <c r="E166" s="256"/>
      <c r="F166" s="256"/>
      <c r="G166" s="256"/>
      <c r="H166" s="256"/>
      <c r="I166" s="256"/>
    </row>
    <row r="167" spans="5:9">
      <c r="E167" s="256"/>
      <c r="F167" s="256"/>
      <c r="G167" s="256"/>
      <c r="H167" s="256"/>
      <c r="I167" s="256"/>
    </row>
    <row r="168" spans="5:9">
      <c r="E168" s="256"/>
      <c r="F168" s="256"/>
      <c r="G168" s="256"/>
      <c r="H168" s="256"/>
      <c r="I168" s="256"/>
    </row>
    <row r="169" spans="5:9">
      <c r="E169" s="256"/>
      <c r="F169" s="256"/>
      <c r="G169" s="256"/>
      <c r="H169" s="256"/>
      <c r="I169" s="256"/>
    </row>
    <row r="170" spans="5:9">
      <c r="E170" s="256"/>
      <c r="F170" s="256"/>
      <c r="G170" s="256"/>
      <c r="H170" s="256"/>
      <c r="I170" s="256"/>
    </row>
    <row r="171" spans="5:9">
      <c r="E171" s="256"/>
      <c r="F171" s="256"/>
      <c r="G171" s="256"/>
      <c r="H171" s="256"/>
      <c r="I171" s="256"/>
    </row>
    <row r="172" spans="5:9">
      <c r="E172" s="256"/>
      <c r="F172" s="256"/>
      <c r="G172" s="256"/>
      <c r="H172" s="256"/>
      <c r="I172" s="256"/>
    </row>
    <row r="173" spans="5:9">
      <c r="E173" s="256"/>
      <c r="F173" s="256"/>
      <c r="G173" s="256"/>
      <c r="H173" s="256"/>
      <c r="I173" s="256"/>
    </row>
    <row r="174" spans="5:9">
      <c r="E174" s="256"/>
      <c r="F174" s="256"/>
      <c r="G174" s="256"/>
      <c r="H174" s="256"/>
      <c r="I174" s="256"/>
    </row>
    <row r="175" spans="5:9">
      <c r="E175" s="256"/>
      <c r="F175" s="256"/>
      <c r="G175" s="256"/>
      <c r="H175" s="256"/>
      <c r="I175" s="256"/>
    </row>
    <row r="176" spans="5:9">
      <c r="E176" s="256"/>
      <c r="F176" s="256"/>
      <c r="G176" s="256"/>
      <c r="H176" s="256"/>
      <c r="I176" s="256"/>
    </row>
    <row r="177" spans="5:9">
      <c r="E177" s="256"/>
      <c r="F177" s="256"/>
      <c r="G177" s="256"/>
      <c r="H177" s="256"/>
      <c r="I177" s="256"/>
    </row>
    <row r="178" spans="5:9">
      <c r="E178" s="256"/>
      <c r="F178" s="256"/>
      <c r="G178" s="256"/>
      <c r="H178" s="256"/>
      <c r="I178" s="256"/>
    </row>
    <row r="179" spans="5:9">
      <c r="E179" s="256"/>
      <c r="F179" s="256"/>
      <c r="G179" s="256"/>
      <c r="H179" s="256"/>
      <c r="I179" s="256"/>
    </row>
    <row r="180" spans="5:9">
      <c r="E180" s="256"/>
      <c r="F180" s="256"/>
      <c r="G180" s="256"/>
      <c r="H180" s="256"/>
      <c r="I180" s="256"/>
    </row>
    <row r="181" spans="5:9">
      <c r="E181" s="256"/>
      <c r="F181" s="256"/>
      <c r="G181" s="256"/>
      <c r="H181" s="256"/>
      <c r="I181" s="256"/>
    </row>
    <row r="182" spans="5:9">
      <c r="E182" s="256"/>
      <c r="F182" s="256"/>
      <c r="G182" s="256"/>
      <c r="H182" s="256"/>
      <c r="I182" s="256"/>
    </row>
    <row r="183" spans="5:9">
      <c r="E183" s="256"/>
      <c r="F183" s="256"/>
      <c r="G183" s="256"/>
      <c r="H183" s="256"/>
      <c r="I183" s="256"/>
    </row>
    <row r="184" spans="5:9">
      <c r="E184" s="256"/>
      <c r="F184" s="256"/>
      <c r="G184" s="256"/>
      <c r="H184" s="256"/>
      <c r="I184" s="256"/>
    </row>
    <row r="185" spans="5:9">
      <c r="E185" s="256"/>
      <c r="F185" s="256"/>
      <c r="G185" s="256"/>
      <c r="H185" s="256"/>
      <c r="I185" s="256"/>
    </row>
    <row r="186" spans="5:9">
      <c r="E186" s="256"/>
      <c r="F186" s="256"/>
      <c r="G186" s="256"/>
      <c r="H186" s="256"/>
      <c r="I186" s="256"/>
    </row>
    <row r="187" spans="5:9">
      <c r="E187" s="256"/>
      <c r="F187" s="256"/>
      <c r="G187" s="256"/>
      <c r="H187" s="256"/>
      <c r="I187" s="256"/>
    </row>
    <row r="188" spans="5:9">
      <c r="E188" s="256"/>
      <c r="F188" s="256"/>
      <c r="G188" s="256"/>
      <c r="H188" s="256"/>
      <c r="I188" s="256"/>
    </row>
  </sheetData>
  <mergeCells count="36">
    <mergeCell ref="A2:I2"/>
    <mergeCell ref="A5:D5"/>
    <mergeCell ref="A6:A44"/>
    <mergeCell ref="B6:B29"/>
    <mergeCell ref="H3:I3"/>
    <mergeCell ref="C6:C12"/>
    <mergeCell ref="C13:C18"/>
    <mergeCell ref="C19:C28"/>
    <mergeCell ref="C29:D29"/>
    <mergeCell ref="C61:D61"/>
    <mergeCell ref="C62:D62"/>
    <mergeCell ref="B30:B42"/>
    <mergeCell ref="C30:C38"/>
    <mergeCell ref="C39:D39"/>
    <mergeCell ref="C40:D40"/>
    <mergeCell ref="C41:D41"/>
    <mergeCell ref="C42:D42"/>
    <mergeCell ref="B43:D43"/>
    <mergeCell ref="B44:D44"/>
    <mergeCell ref="A45:B62"/>
    <mergeCell ref="C45:C56"/>
    <mergeCell ref="C57:C60"/>
    <mergeCell ref="A74:D74"/>
    <mergeCell ref="A75:D75"/>
    <mergeCell ref="A71:D71"/>
    <mergeCell ref="A72:D72"/>
    <mergeCell ref="A73:D73"/>
    <mergeCell ref="A70:D70"/>
    <mergeCell ref="A63:B65"/>
    <mergeCell ref="C63:D63"/>
    <mergeCell ref="C64:D64"/>
    <mergeCell ref="C65:D65"/>
    <mergeCell ref="A66:D66"/>
    <mergeCell ref="A67:I67"/>
    <mergeCell ref="A68:I68"/>
    <mergeCell ref="A69:D69"/>
  </mergeCells>
  <phoneticPr fontId="16"/>
  <printOptions horizontalCentered="1"/>
  <pageMargins left="0.70866141732283472" right="0.70866141732283472" top="0.74803149606299213" bottom="0.74803149606299213" header="0.31496062992125984" footer="0.31496062992125984"/>
  <pageSetup paperSize="9" scale="65"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F727-0FC5-49A2-9DEB-AB7B12A1A351}">
  <sheetPr>
    <tabColor rgb="FF00B0F0"/>
    <pageSetUpPr fitToPage="1"/>
  </sheetPr>
  <dimension ref="A1:H35"/>
  <sheetViews>
    <sheetView view="pageBreakPreview" zoomScale="85" zoomScaleNormal="100" zoomScaleSheetLayoutView="85" workbookViewId="0">
      <selection activeCell="A30" sqref="A30:F35"/>
    </sheetView>
  </sheetViews>
  <sheetFormatPr defaultColWidth="9.125" defaultRowHeight="14.25"/>
  <cols>
    <col min="1" max="1" width="32.5" style="263" customWidth="1"/>
    <col min="2" max="7" width="16.25" style="263" customWidth="1"/>
    <col min="8" max="8" width="16.25" style="264" customWidth="1"/>
    <col min="9" max="16384" width="9.125" style="263"/>
  </cols>
  <sheetData>
    <row r="1" spans="1:8">
      <c r="A1" s="335" t="s">
        <v>478</v>
      </c>
    </row>
    <row r="2" spans="1:8" ht="33" customHeight="1">
      <c r="A2" s="267"/>
      <c r="C2" s="266" t="s">
        <v>479</v>
      </c>
    </row>
    <row r="3" spans="1:8" ht="20.45" customHeight="1">
      <c r="A3" s="267"/>
      <c r="C3" s="266"/>
      <c r="D3" s="383" t="s">
        <v>295</v>
      </c>
      <c r="E3" s="1537">
        <f>'経営相談カルテ(A) '!$K$12</f>
        <v>0</v>
      </c>
      <c r="F3" s="1538"/>
    </row>
    <row r="4" spans="1:8" s="354" customFormat="1" ht="16.5" customHeight="1" thickBot="1">
      <c r="A4" s="353"/>
      <c r="H4" s="355"/>
    </row>
    <row r="5" spans="1:8" s="84" customFormat="1" ht="23.25" customHeight="1" thickBot="1">
      <c r="A5" s="163"/>
      <c r="B5" s="239" t="s">
        <v>298</v>
      </c>
      <c r="C5" s="240" t="s">
        <v>299</v>
      </c>
      <c r="D5" s="240" t="s">
        <v>300</v>
      </c>
      <c r="E5" s="241" t="s">
        <v>301</v>
      </c>
      <c r="F5" s="237" t="s">
        <v>302</v>
      </c>
    </row>
    <row r="6" spans="1:8" s="84" customFormat="1" ht="28.5" customHeight="1">
      <c r="A6" s="164" t="s">
        <v>480</v>
      </c>
      <c r="B6" s="366"/>
      <c r="C6" s="367"/>
      <c r="D6" s="367"/>
      <c r="E6" s="368"/>
      <c r="F6" s="369"/>
    </row>
    <row r="7" spans="1:8" s="84" customFormat="1" ht="30" customHeight="1" thickBot="1">
      <c r="A7" s="169" t="s">
        <v>481</v>
      </c>
      <c r="B7" s="370"/>
      <c r="C7" s="371"/>
      <c r="D7" s="371"/>
      <c r="E7" s="205"/>
      <c r="F7" s="372"/>
    </row>
    <row r="8" spans="1:8" ht="33" customHeight="1" thickBot="1">
      <c r="A8" s="267"/>
      <c r="C8" s="266"/>
    </row>
    <row r="9" spans="1:8" ht="15" thickBot="1">
      <c r="A9" s="373" t="s">
        <v>482</v>
      </c>
      <c r="B9" s="239" t="s">
        <v>298</v>
      </c>
      <c r="C9" s="240" t="s">
        <v>299</v>
      </c>
      <c r="D9" s="240" t="s">
        <v>300</v>
      </c>
      <c r="E9" s="241" t="s">
        <v>301</v>
      </c>
      <c r="F9" s="237" t="s">
        <v>302</v>
      </c>
      <c r="G9" s="374" t="s">
        <v>483</v>
      </c>
      <c r="H9" s="265" t="s">
        <v>484</v>
      </c>
    </row>
    <row r="10" spans="1:8" ht="23.45" customHeight="1">
      <c r="A10" s="390" t="s">
        <v>670</v>
      </c>
      <c r="B10" s="391"/>
      <c r="C10" s="392"/>
      <c r="D10" s="392"/>
      <c r="E10" s="393"/>
      <c r="F10" s="394"/>
      <c r="G10" s="374"/>
      <c r="H10" s="265"/>
    </row>
    <row r="11" spans="1:8" ht="20.25" customHeight="1">
      <c r="A11" s="395" t="s">
        <v>485</v>
      </c>
      <c r="B11" s="396" t="str">
        <f>IFERROR(【共】個人_貸借!E29/【共】個人_貸借!E56,"")</f>
        <v/>
      </c>
      <c r="C11" s="397" t="str">
        <f>IFERROR(【共】個人_貸借!F29/【共】個人_貸借!F56,"")</f>
        <v/>
      </c>
      <c r="D11" s="397" t="str">
        <f>IFERROR(【共】個人_貸借!G29/【共】個人_貸借!G56,"")</f>
        <v/>
      </c>
      <c r="E11" s="397" t="str">
        <f>IFERROR(【共】個人_貸借!H29/【共】個人_貸借!H56,"")</f>
        <v/>
      </c>
      <c r="F11" s="398" t="str">
        <f>IFERROR(【共】個人_貸借!I29/【共】個人_貸借!I56,"")</f>
        <v/>
      </c>
      <c r="G11" s="375" t="s">
        <v>486</v>
      </c>
      <c r="H11" s="265" t="s">
        <v>487</v>
      </c>
    </row>
    <row r="12" spans="1:8" ht="20.25" customHeight="1">
      <c r="A12" s="399" t="s">
        <v>488</v>
      </c>
      <c r="B12" s="400" t="str">
        <f>IFERROR(【共】個人_貸借!E12/【共】個人_貸借!E56,"")</f>
        <v/>
      </c>
      <c r="C12" s="401" t="str">
        <f>IFERROR(【共】個人_貸借!F12/【共】個人_貸借!F56,"")</f>
        <v/>
      </c>
      <c r="D12" s="401" t="str">
        <f>IFERROR(【共】個人_貸借!G12/【共】個人_貸借!G56,"")</f>
        <v/>
      </c>
      <c r="E12" s="401" t="str">
        <f>IFERROR(【共】個人_貸借!H12/【共】個人_貸借!H56,"")</f>
        <v/>
      </c>
      <c r="F12" s="402" t="str">
        <f>IFERROR(【共】個人_貸借!I12/【共】個人_貸借!I56,"")</f>
        <v/>
      </c>
      <c r="G12" s="375" t="s">
        <v>489</v>
      </c>
      <c r="H12" s="265" t="s">
        <v>487</v>
      </c>
    </row>
    <row r="13" spans="1:8" ht="20.25" customHeight="1">
      <c r="A13" s="399" t="s">
        <v>490</v>
      </c>
      <c r="B13" s="400" t="str">
        <f>IFERROR(【共】個人_貸借!E73/【共】個人_貸借!E75,"")</f>
        <v/>
      </c>
      <c r="C13" s="401" t="str">
        <f>IFERROR(【共】個人_貸借!F73/【共】個人_貸借!F75,"")</f>
        <v/>
      </c>
      <c r="D13" s="401" t="str">
        <f>IFERROR(【共】個人_貸借!G73/【共】個人_貸借!G75,"")</f>
        <v/>
      </c>
      <c r="E13" s="401" t="str">
        <f>IFERROR(【共】個人_貸借!H73/【共】個人_貸借!H75,"")</f>
        <v/>
      </c>
      <c r="F13" s="402" t="str">
        <f>IFERROR(【共】個人_貸借!I73/【共】個人_貸借!I75,"")</f>
        <v/>
      </c>
      <c r="G13" s="375" t="s">
        <v>491</v>
      </c>
      <c r="H13" s="265" t="s">
        <v>492</v>
      </c>
    </row>
    <row r="14" spans="1:8" ht="20.25" customHeight="1">
      <c r="A14" s="399" t="s">
        <v>493</v>
      </c>
      <c r="B14" s="400" t="str">
        <f>IFERROR(【共】個人_貸借!E42/【共】個人_貸借!E73,"")</f>
        <v/>
      </c>
      <c r="C14" s="401" t="str">
        <f>IFERROR(【共】個人_貸借!F42/【共】個人_貸借!F73,"")</f>
        <v/>
      </c>
      <c r="D14" s="401" t="str">
        <f>IFERROR(【共】個人_貸借!G42/【共】個人_貸借!G73,"")</f>
        <v/>
      </c>
      <c r="E14" s="401" t="str">
        <f>IFERROR(【共】個人_貸借!H42/【共】個人_貸借!H73,"")</f>
        <v/>
      </c>
      <c r="F14" s="402" t="str">
        <f>IFERROR(【共】個人_貸借!I42/【共】個人_貸借!I73,"")</f>
        <v/>
      </c>
      <c r="G14" s="375" t="s">
        <v>494</v>
      </c>
      <c r="H14" s="265" t="s">
        <v>492</v>
      </c>
    </row>
    <row r="15" spans="1:8" ht="20.25" customHeight="1" thickBot="1">
      <c r="A15" s="399" t="s">
        <v>495</v>
      </c>
      <c r="B15" s="400" t="str">
        <f>IFERROR(【共】個人_貸借!E42/(【共】個人_貸借!E73+【共】個人_貸借!E60),"")</f>
        <v/>
      </c>
      <c r="C15" s="401" t="str">
        <f>IFERROR(【共】個人_貸借!F42/(【共】個人_貸借!F73+【共】個人_貸借!F60),"")</f>
        <v/>
      </c>
      <c r="D15" s="401" t="str">
        <f>IFERROR(【共】個人_貸借!G42/(【共】個人_貸借!G73+【共】個人_貸借!G60),"")</f>
        <v/>
      </c>
      <c r="E15" s="401" t="str">
        <f>IFERROR(【共】個人_貸借!H42/(【共】個人_貸借!H73+【共】個人_貸借!H60),"")</f>
        <v/>
      </c>
      <c r="F15" s="402" t="str">
        <f>IFERROR(【共】個人_貸借!I42/(【共】個人_貸借!I73+【共】個人_貸借!I60),"")</f>
        <v/>
      </c>
      <c r="G15" s="375" t="s">
        <v>496</v>
      </c>
      <c r="H15" s="265" t="s">
        <v>487</v>
      </c>
    </row>
    <row r="16" spans="1:8" ht="23.45" customHeight="1">
      <c r="A16" s="181" t="s">
        <v>700</v>
      </c>
      <c r="B16" s="312"/>
      <c r="C16" s="311"/>
      <c r="D16" s="311"/>
      <c r="E16" s="310"/>
      <c r="F16" s="309"/>
      <c r="G16" s="375"/>
      <c r="H16" s="265"/>
    </row>
    <row r="17" spans="1:8" ht="20.25" customHeight="1" thickBot="1">
      <c r="A17" s="399" t="s">
        <v>497</v>
      </c>
      <c r="B17" s="400" t="str">
        <f>IFERROR(【共】個人_損益!E41/【共】個人_損益!E12,"")</f>
        <v/>
      </c>
      <c r="C17" s="401" t="str">
        <f>IFERROR(【共】個人_損益!F41/【共】個人_損益!F12,"")</f>
        <v/>
      </c>
      <c r="D17" s="401" t="str">
        <f>IFERROR(【共】個人_損益!G41/【共】個人_損益!G12,"")</f>
        <v/>
      </c>
      <c r="E17" s="401" t="str">
        <f>IFERROR(【共】個人_損益!H41/【共】個人_損益!H12,"")</f>
        <v/>
      </c>
      <c r="F17" s="402" t="str">
        <f>IFERROR(【共】個人_損益!I41/【共】個人_損益!I12,"")</f>
        <v/>
      </c>
      <c r="G17" s="375" t="s">
        <v>498</v>
      </c>
      <c r="H17" s="265" t="s">
        <v>499</v>
      </c>
    </row>
    <row r="18" spans="1:8" ht="23.45" customHeight="1">
      <c r="A18" s="181" t="s">
        <v>681</v>
      </c>
      <c r="B18" s="182"/>
      <c r="C18" s="183"/>
      <c r="D18" s="183"/>
      <c r="E18" s="184"/>
      <c r="F18" s="185"/>
      <c r="G18" s="375"/>
      <c r="H18" s="265"/>
    </row>
    <row r="19" spans="1:8" ht="20.25" customHeight="1">
      <c r="A19" s="399" t="s">
        <v>500</v>
      </c>
      <c r="B19" s="403" t="str">
        <f>IFERROR(【共】個人_損益!E12/【共】個人_貸借!E75,"")</f>
        <v/>
      </c>
      <c r="C19" s="404" t="str">
        <f>IFERROR(【共】個人_損益!F12/【共】個人_貸借!F75,"")</f>
        <v/>
      </c>
      <c r="D19" s="404" t="str">
        <f>IFERROR(【共】個人_損益!G12/【共】個人_貸借!G75,"")</f>
        <v/>
      </c>
      <c r="E19" s="404" t="str">
        <f>IFERROR(【共】個人_損益!H12/【共】個人_貸借!H75,"")</f>
        <v/>
      </c>
      <c r="F19" s="405" t="str">
        <f>IFERROR(【共】個人_損益!I12/【共】個人_貸借!I75,"")</f>
        <v/>
      </c>
      <c r="G19" s="375" t="s">
        <v>501</v>
      </c>
      <c r="H19" s="265" t="s">
        <v>499</v>
      </c>
    </row>
    <row r="20" spans="1:8" ht="20.25" customHeight="1">
      <c r="A20" s="399" t="s">
        <v>502</v>
      </c>
      <c r="B20" s="406">
        <f>【共】個人_損益!E25</f>
        <v>0</v>
      </c>
      <c r="C20" s="407">
        <f>【共】個人_損益!F25</f>
        <v>0</v>
      </c>
      <c r="D20" s="407">
        <f>【共】個人_損益!G25</f>
        <v>0</v>
      </c>
      <c r="E20" s="407">
        <f>【共】個人_損益!H25</f>
        <v>0</v>
      </c>
      <c r="F20" s="408">
        <f>【共】個人_損益!I25</f>
        <v>0</v>
      </c>
      <c r="G20" s="375"/>
      <c r="H20" s="265"/>
    </row>
    <row r="21" spans="1:8" ht="20.25" customHeight="1">
      <c r="A21" s="399" t="s">
        <v>503</v>
      </c>
      <c r="B21" s="406">
        <f>【共】個人_損益!E27</f>
        <v>0</v>
      </c>
      <c r="C21" s="407">
        <f>【共】個人_損益!F27</f>
        <v>0</v>
      </c>
      <c r="D21" s="407">
        <f>【共】個人_損益!G27</f>
        <v>0</v>
      </c>
      <c r="E21" s="407">
        <f>【共】個人_損益!H27</f>
        <v>0</v>
      </c>
      <c r="F21" s="408">
        <f>【共】個人_損益!I27</f>
        <v>0</v>
      </c>
      <c r="G21" s="375"/>
      <c r="H21" s="265"/>
    </row>
    <row r="22" spans="1:8" ht="20.25" customHeight="1">
      <c r="A22" s="399" t="s">
        <v>504</v>
      </c>
      <c r="B22" s="406">
        <f>【共】個人_損益!E41</f>
        <v>0</v>
      </c>
      <c r="C22" s="407">
        <f>【共】個人_損益!F41</f>
        <v>0</v>
      </c>
      <c r="D22" s="407">
        <f>【共】個人_損益!G41</f>
        <v>0</v>
      </c>
      <c r="E22" s="407">
        <f>【共】個人_損益!H41</f>
        <v>0</v>
      </c>
      <c r="F22" s="408">
        <f>【共】個人_損益!I41</f>
        <v>0</v>
      </c>
      <c r="G22" s="375"/>
      <c r="H22" s="265"/>
    </row>
    <row r="23" spans="1:8" ht="20.25" customHeight="1">
      <c r="A23" s="399" t="s">
        <v>505</v>
      </c>
      <c r="B23" s="406">
        <f>SUM(B20:B22)</f>
        <v>0</v>
      </c>
      <c r="C23" s="407">
        <f>SUM(C20:C22)</f>
        <v>0</v>
      </c>
      <c r="D23" s="407">
        <f>SUM(D20:D22)</f>
        <v>0</v>
      </c>
      <c r="E23" s="407">
        <f>SUM(E20:E22)</f>
        <v>0</v>
      </c>
      <c r="F23" s="408">
        <f>SUM(F20:F22)</f>
        <v>0</v>
      </c>
      <c r="G23" s="375"/>
      <c r="H23" s="265"/>
    </row>
    <row r="24" spans="1:8" ht="20.25" customHeight="1">
      <c r="A24" s="399" t="s">
        <v>506</v>
      </c>
      <c r="B24" s="403">
        <f>B7</f>
        <v>0</v>
      </c>
      <c r="C24" s="404">
        <f>C7</f>
        <v>0</v>
      </c>
      <c r="D24" s="404">
        <f>D7</f>
        <v>0</v>
      </c>
      <c r="E24" s="404">
        <f>E7</f>
        <v>0</v>
      </c>
      <c r="F24" s="405">
        <f>F7</f>
        <v>0</v>
      </c>
      <c r="G24" s="375"/>
      <c r="H24" s="265"/>
    </row>
    <row r="25" spans="1:8" ht="20.25" customHeight="1">
      <c r="A25" s="399" t="s">
        <v>507</v>
      </c>
      <c r="B25" s="406" t="str">
        <f>IFERROR(B23/B24,"")</f>
        <v/>
      </c>
      <c r="C25" s="407" t="str">
        <f>IFERROR(C23/C24,"")</f>
        <v/>
      </c>
      <c r="D25" s="407" t="str">
        <f>IFERROR(D23/D24,"")</f>
        <v/>
      </c>
      <c r="E25" s="407" t="str">
        <f>IFERROR(E23/E24,"")</f>
        <v/>
      </c>
      <c r="F25" s="408" t="str">
        <f>IFERROR(F23/F24,"")</f>
        <v/>
      </c>
      <c r="G25" s="375" t="s">
        <v>508</v>
      </c>
      <c r="H25" s="265" t="s">
        <v>492</v>
      </c>
    </row>
    <row r="26" spans="1:8" ht="20.25" customHeight="1">
      <c r="A26" s="399" t="s">
        <v>509</v>
      </c>
      <c r="B26" s="409" t="str">
        <f>IFERROR(【共】個人_損益!E25/【共】個人_損益!E12,"")</f>
        <v/>
      </c>
      <c r="C26" s="410" t="str">
        <f>IFERROR(【共】個人_損益!F25/【共】個人_損益!F12,"")</f>
        <v/>
      </c>
      <c r="D26" s="410" t="str">
        <f>IFERROR(【共】個人_損益!G25/【共】個人_損益!G12,"")</f>
        <v/>
      </c>
      <c r="E26" s="410" t="str">
        <f>IFERROR(【共】個人_損益!H25/【共】個人_損益!H12,"")</f>
        <v/>
      </c>
      <c r="F26" s="411" t="str">
        <f>IFERROR(【共】個人_損益!I25/【共】個人_損益!I12,"")</f>
        <v/>
      </c>
      <c r="G26" s="375" t="s">
        <v>510</v>
      </c>
      <c r="H26" s="265" t="s">
        <v>487</v>
      </c>
    </row>
    <row r="27" spans="1:8" ht="20.25" customHeight="1" thickBot="1">
      <c r="A27" s="399" t="s">
        <v>511</v>
      </c>
      <c r="B27" s="412" t="str">
        <f>IFERROR((【共】個人_損益!E14+【共】個人_損益!E16+【共】個人_損益!E19+【共】個人_損益!E20)/【共】個人_損益!E12,"")</f>
        <v/>
      </c>
      <c r="C27" s="413" t="str">
        <f>IFERROR((【共】個人_損益!F14+【共】個人_損益!F16+【共】個人_損益!F19+【共】個人_損益!F20)/【共】個人_損益!F12,"")</f>
        <v/>
      </c>
      <c r="D27" s="413" t="str">
        <f>IFERROR((【共】個人_損益!G14+【共】個人_損益!G16+【共】個人_損益!G19+【共】個人_損益!G20)/【共】個人_損益!G12,"")</f>
        <v/>
      </c>
      <c r="E27" s="413" t="str">
        <f>IFERROR((【共】個人_損益!H14+【共】個人_損益!H16+【共】個人_損益!H19+【共】個人_損益!H20)/【共】個人_損益!H12,"")</f>
        <v/>
      </c>
      <c r="F27" s="414" t="str">
        <f>IFERROR((【共】個人_損益!I14+【共】個人_損益!I16+【共】個人_損益!I19+【共】個人_損益!I20)/【共】個人_損益!I12,"")</f>
        <v/>
      </c>
      <c r="G27" s="375" t="s">
        <v>512</v>
      </c>
      <c r="H27" s="265" t="s">
        <v>487</v>
      </c>
    </row>
    <row r="28" spans="1:8" ht="18" customHeight="1">
      <c r="A28" s="415"/>
      <c r="B28" s="415"/>
      <c r="C28" s="415"/>
      <c r="D28" s="415"/>
      <c r="E28" s="415"/>
      <c r="F28" s="415"/>
      <c r="G28" s="376" t="s">
        <v>792</v>
      </c>
      <c r="H28" s="263" t="s">
        <v>793</v>
      </c>
    </row>
    <row r="29" spans="1:8" ht="18" customHeight="1" thickBot="1">
      <c r="A29" s="415"/>
      <c r="B29" s="415"/>
      <c r="C29" s="415"/>
      <c r="D29" s="415"/>
      <c r="E29" s="415"/>
      <c r="F29" s="415"/>
      <c r="H29" s="335" t="s">
        <v>794</v>
      </c>
    </row>
    <row r="30" spans="1:8" ht="18" customHeight="1">
      <c r="A30" s="1555" t="s">
        <v>709</v>
      </c>
      <c r="B30" s="1556"/>
      <c r="C30" s="1556"/>
      <c r="D30" s="1556"/>
      <c r="E30" s="1556"/>
      <c r="F30" s="1557"/>
      <c r="H30" s="335" t="s">
        <v>795</v>
      </c>
    </row>
    <row r="31" spans="1:8">
      <c r="A31" s="1558"/>
      <c r="B31" s="1559"/>
      <c r="C31" s="1559"/>
      <c r="D31" s="1559"/>
      <c r="E31" s="1559"/>
      <c r="F31" s="1560"/>
    </row>
    <row r="32" spans="1:8">
      <c r="A32" s="1558"/>
      <c r="B32" s="1559"/>
      <c r="C32" s="1559"/>
      <c r="D32" s="1559"/>
      <c r="E32" s="1559"/>
      <c r="F32" s="1560"/>
    </row>
    <row r="33" spans="1:6">
      <c r="A33" s="1558"/>
      <c r="B33" s="1559"/>
      <c r="C33" s="1559"/>
      <c r="D33" s="1559"/>
      <c r="E33" s="1559"/>
      <c r="F33" s="1560"/>
    </row>
    <row r="34" spans="1:6">
      <c r="A34" s="1558"/>
      <c r="B34" s="1559"/>
      <c r="C34" s="1559"/>
      <c r="D34" s="1559"/>
      <c r="E34" s="1559"/>
      <c r="F34" s="1560"/>
    </row>
    <row r="35" spans="1:6" ht="15" thickBot="1">
      <c r="A35" s="1561"/>
      <c r="B35" s="1562"/>
      <c r="C35" s="1562"/>
      <c r="D35" s="1562"/>
      <c r="E35" s="1562"/>
      <c r="F35" s="1563"/>
    </row>
  </sheetData>
  <mergeCells count="2">
    <mergeCell ref="E3:F3"/>
    <mergeCell ref="A30:F35"/>
  </mergeCells>
  <phoneticPr fontId="16"/>
  <printOptions horizontalCentered="1"/>
  <pageMargins left="0.70866141732283472" right="0.70866141732283472" top="0.74803149606299213" bottom="0.74803149606299213" header="0.31496062992125984" footer="0.31496062992125984"/>
  <pageSetup paperSize="9" scale="78" orientation="portrait"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B45E6-9919-4B47-8603-81460B239C78}">
  <sheetPr>
    <tabColor rgb="FF0000CC"/>
    <pageSetUpPr fitToPage="1"/>
  </sheetPr>
  <dimension ref="A1:K49"/>
  <sheetViews>
    <sheetView view="pageBreakPreview" topLeftCell="A3" zoomScale="70" zoomScaleNormal="100" zoomScaleSheetLayoutView="70" workbookViewId="0">
      <selection activeCell="E3" sqref="E3:G3"/>
    </sheetView>
  </sheetViews>
  <sheetFormatPr defaultColWidth="9" defaultRowHeight="14.25"/>
  <cols>
    <col min="1" max="1" width="9" style="84"/>
    <col min="2" max="2" width="26.5" style="84" bestFit="1" customWidth="1"/>
    <col min="3" max="4" width="15.5" style="84" customWidth="1"/>
    <col min="5" max="7" width="15.5" style="268" customWidth="1"/>
    <col min="8" max="16384" width="9" style="84"/>
  </cols>
  <sheetData>
    <row r="1" spans="1:11" ht="17.25">
      <c r="A1" s="336" t="s">
        <v>513</v>
      </c>
      <c r="B1" s="83"/>
    </row>
    <row r="2" spans="1:11" ht="30" customHeight="1">
      <c r="A2" s="1573" t="s">
        <v>514</v>
      </c>
      <c r="B2" s="1573"/>
      <c r="C2" s="1573"/>
      <c r="D2" s="1573"/>
      <c r="E2" s="1573"/>
      <c r="F2" s="1573"/>
      <c r="G2" s="1573"/>
    </row>
    <row r="3" spans="1:11" ht="20.45" customHeight="1">
      <c r="A3" s="126"/>
      <c r="B3" s="126"/>
      <c r="C3" s="126"/>
      <c r="D3" s="126"/>
      <c r="E3" s="383" t="s">
        <v>295</v>
      </c>
      <c r="F3" s="1537">
        <f>'経営相談カルテ(A) '!$K$12</f>
        <v>0</v>
      </c>
      <c r="G3" s="1538"/>
    </row>
    <row r="4" spans="1:11" s="349" customFormat="1" ht="16.5" customHeight="1" thickBot="1">
      <c r="B4" s="352"/>
      <c r="E4" s="351"/>
      <c r="F4" s="351"/>
      <c r="G4" s="345" t="s">
        <v>296</v>
      </c>
    </row>
    <row r="5" spans="1:11" ht="20.25" customHeight="1" thickBot="1">
      <c r="A5" s="1574" t="s">
        <v>515</v>
      </c>
      <c r="B5" s="1575"/>
      <c r="C5" s="239" t="s">
        <v>298</v>
      </c>
      <c r="D5" s="240" t="s">
        <v>299</v>
      </c>
      <c r="E5" s="240" t="s">
        <v>300</v>
      </c>
      <c r="F5" s="241" t="s">
        <v>301</v>
      </c>
      <c r="G5" s="237" t="s">
        <v>302</v>
      </c>
      <c r="I5" s="84" t="s">
        <v>306</v>
      </c>
    </row>
    <row r="6" spans="1:11" ht="21" customHeight="1">
      <c r="A6" s="1576" t="s">
        <v>516</v>
      </c>
      <c r="B6" s="90" t="s">
        <v>517</v>
      </c>
      <c r="C6" s="91"/>
      <c r="D6" s="92"/>
      <c r="E6" s="293"/>
      <c r="F6" s="292"/>
      <c r="G6" s="291"/>
      <c r="J6" s="195"/>
    </row>
    <row r="7" spans="1:11" ht="21" customHeight="1">
      <c r="A7" s="1576"/>
      <c r="B7" s="90" t="s">
        <v>518</v>
      </c>
      <c r="C7" s="108"/>
      <c r="D7" s="109"/>
      <c r="E7" s="274"/>
      <c r="F7" s="273"/>
      <c r="G7" s="272"/>
      <c r="J7" s="195"/>
    </row>
    <row r="8" spans="1:11" ht="21" customHeight="1">
      <c r="A8" s="1576"/>
      <c r="B8" s="90" t="s">
        <v>519</v>
      </c>
      <c r="C8" s="108"/>
      <c r="D8" s="109"/>
      <c r="E8" s="274"/>
      <c r="F8" s="273"/>
      <c r="G8" s="272"/>
      <c r="J8" s="195"/>
    </row>
    <row r="9" spans="1:11" ht="21" customHeight="1">
      <c r="A9" s="1577"/>
      <c r="B9" s="93" t="s">
        <v>520</v>
      </c>
      <c r="C9" s="94"/>
      <c r="D9" s="95"/>
      <c r="E9" s="283"/>
      <c r="F9" s="282"/>
      <c r="G9" s="281"/>
      <c r="I9" s="84" t="s">
        <v>521</v>
      </c>
    </row>
    <row r="10" spans="1:11" ht="21" customHeight="1">
      <c r="A10" s="1577"/>
      <c r="B10" s="93" t="s">
        <v>522</v>
      </c>
      <c r="C10" s="94"/>
      <c r="D10" s="95"/>
      <c r="E10" s="283"/>
      <c r="F10" s="282"/>
      <c r="G10" s="281"/>
    </row>
    <row r="11" spans="1:11" ht="21" customHeight="1">
      <c r="A11" s="1577"/>
      <c r="B11" s="93"/>
      <c r="C11" s="94"/>
      <c r="D11" s="95"/>
      <c r="E11" s="283"/>
      <c r="F11" s="282"/>
      <c r="G11" s="281"/>
      <c r="J11" s="195"/>
    </row>
    <row r="12" spans="1:11" ht="21" customHeight="1">
      <c r="A12" s="1577"/>
      <c r="B12" s="204"/>
      <c r="C12" s="96"/>
      <c r="D12" s="97"/>
      <c r="E12" s="280"/>
      <c r="F12" s="279"/>
      <c r="G12" s="278"/>
    </row>
    <row r="13" spans="1:11" ht="21" customHeight="1">
      <c r="A13" s="1572"/>
      <c r="B13" s="98" t="s">
        <v>523</v>
      </c>
      <c r="C13" s="99">
        <f>SUM(C6:C12)</f>
        <v>0</v>
      </c>
      <c r="D13" s="100">
        <f>SUM(D6:D12)</f>
        <v>0</v>
      </c>
      <c r="E13" s="277">
        <f>SUM(E6:E12)</f>
        <v>0</v>
      </c>
      <c r="F13" s="276">
        <f>SUM(F6:F12)</f>
        <v>0</v>
      </c>
      <c r="G13" s="275">
        <f>SUM(G6:G12)</f>
        <v>0</v>
      </c>
    </row>
    <row r="14" spans="1:11" ht="21" customHeight="1">
      <c r="A14" s="1578" t="s">
        <v>524</v>
      </c>
      <c r="B14" s="101" t="s">
        <v>525</v>
      </c>
      <c r="C14" s="102"/>
      <c r="D14" s="103"/>
      <c r="E14" s="286"/>
      <c r="F14" s="285"/>
      <c r="G14" s="284"/>
      <c r="J14" s="195"/>
    </row>
    <row r="15" spans="1:11" ht="21" customHeight="1">
      <c r="A15" s="1578"/>
      <c r="B15" s="104" t="s">
        <v>526</v>
      </c>
      <c r="C15" s="94"/>
      <c r="D15" s="95"/>
      <c r="E15" s="283"/>
      <c r="F15" s="282"/>
      <c r="G15" s="281"/>
    </row>
    <row r="16" spans="1:11" ht="21" customHeight="1">
      <c r="A16" s="1578"/>
      <c r="B16" s="105" t="s">
        <v>527</v>
      </c>
      <c r="C16" s="96">
        <f>【共】法人_生原!C38</f>
        <v>0</v>
      </c>
      <c r="D16" s="97">
        <f>【共】法人_生原!D38</f>
        <v>0</v>
      </c>
      <c r="E16" s="280">
        <f>【共】法人_生原!E38</f>
        <v>0</v>
      </c>
      <c r="F16" s="279">
        <f>【共】法人_生原!F38</f>
        <v>0</v>
      </c>
      <c r="G16" s="358">
        <f>【共】法人_生原!G38</f>
        <v>0</v>
      </c>
      <c r="I16" s="195"/>
      <c r="J16" s="195"/>
      <c r="K16" s="195"/>
    </row>
    <row r="17" spans="1:10" ht="21" customHeight="1">
      <c r="A17" s="1578"/>
      <c r="B17" s="106" t="s">
        <v>528</v>
      </c>
      <c r="C17" s="99">
        <f>C14+C15+C16</f>
        <v>0</v>
      </c>
      <c r="D17" s="100">
        <f>D14+D15+D16</f>
        <v>0</v>
      </c>
      <c r="E17" s="277">
        <f>E14+E15+E16</f>
        <v>0</v>
      </c>
      <c r="F17" s="277">
        <f>F14+F15+F16</f>
        <v>0</v>
      </c>
      <c r="G17" s="290">
        <f>G14+G15+G16</f>
        <v>0</v>
      </c>
      <c r="J17" s="195"/>
    </row>
    <row r="18" spans="1:10" ht="21" customHeight="1">
      <c r="A18" s="1578"/>
      <c r="B18" s="107" t="s">
        <v>529</v>
      </c>
      <c r="C18" s="108"/>
      <c r="D18" s="109"/>
      <c r="E18" s="274"/>
      <c r="F18" s="273"/>
      <c r="G18" s="272"/>
      <c r="J18" s="195"/>
    </row>
    <row r="19" spans="1:10" ht="21" customHeight="1">
      <c r="A19" s="1578"/>
      <c r="B19" s="98" t="s">
        <v>530</v>
      </c>
      <c r="C19" s="99">
        <f>C17-C18</f>
        <v>0</v>
      </c>
      <c r="D19" s="100">
        <f>D17-D18</f>
        <v>0</v>
      </c>
      <c r="E19" s="277">
        <f>E17-E18</f>
        <v>0</v>
      </c>
      <c r="F19" s="277">
        <f>F17-F18</f>
        <v>0</v>
      </c>
      <c r="G19" s="290">
        <f>G17-G18</f>
        <v>0</v>
      </c>
      <c r="J19" s="195"/>
    </row>
    <row r="20" spans="1:10" ht="21" customHeight="1">
      <c r="A20" s="1570" t="s">
        <v>531</v>
      </c>
      <c r="B20" s="1571"/>
      <c r="C20" s="99">
        <f>C13-C19</f>
        <v>0</v>
      </c>
      <c r="D20" s="100">
        <f>D13-D19</f>
        <v>0</v>
      </c>
      <c r="E20" s="277">
        <f>E13-E19</f>
        <v>0</v>
      </c>
      <c r="F20" s="276">
        <f>F13-F19</f>
        <v>0</v>
      </c>
      <c r="G20" s="359">
        <f>G13-G19</f>
        <v>0</v>
      </c>
    </row>
    <row r="21" spans="1:10" ht="21" customHeight="1">
      <c r="A21" s="1570" t="s">
        <v>532</v>
      </c>
      <c r="B21" s="1571"/>
      <c r="C21" s="110">
        <f>【共】法人_販管!B27</f>
        <v>0</v>
      </c>
      <c r="D21" s="111">
        <f>【共】法人_販管!C27</f>
        <v>0</v>
      </c>
      <c r="E21" s="289">
        <f>【共】法人_販管!D27</f>
        <v>0</v>
      </c>
      <c r="F21" s="288">
        <f>【共】法人_販管!E27</f>
        <v>0</v>
      </c>
      <c r="G21" s="360">
        <f>【共】法人_販管!F27</f>
        <v>0</v>
      </c>
    </row>
    <row r="22" spans="1:10" ht="21" customHeight="1">
      <c r="A22" s="1570" t="s">
        <v>533</v>
      </c>
      <c r="B22" s="1571"/>
      <c r="C22" s="99">
        <f>C20-C21</f>
        <v>0</v>
      </c>
      <c r="D22" s="100">
        <f>D20-D21</f>
        <v>0</v>
      </c>
      <c r="E22" s="277">
        <f>E20-E21</f>
        <v>0</v>
      </c>
      <c r="F22" s="276">
        <f>F20-F21</f>
        <v>0</v>
      </c>
      <c r="G22" s="359">
        <f>G20-G21</f>
        <v>0</v>
      </c>
    </row>
    <row r="23" spans="1:10" ht="21" customHeight="1">
      <c r="A23" s="1572" t="s">
        <v>534</v>
      </c>
      <c r="B23" s="112" t="s">
        <v>535</v>
      </c>
      <c r="C23" s="102"/>
      <c r="D23" s="103"/>
      <c r="E23" s="286"/>
      <c r="F23" s="285"/>
      <c r="G23" s="284"/>
    </row>
    <row r="24" spans="1:10" ht="21" customHeight="1">
      <c r="A24" s="1572"/>
      <c r="B24" s="113" t="s">
        <v>536</v>
      </c>
      <c r="C24" s="94"/>
      <c r="D24" s="95"/>
      <c r="E24" s="283"/>
      <c r="F24" s="282"/>
      <c r="G24" s="281"/>
    </row>
    <row r="25" spans="1:10" ht="21" customHeight="1">
      <c r="A25" s="1572"/>
      <c r="B25" s="113" t="s">
        <v>537</v>
      </c>
      <c r="C25" s="94"/>
      <c r="D25" s="95"/>
      <c r="E25" s="283"/>
      <c r="F25" s="282"/>
      <c r="G25" s="281"/>
    </row>
    <row r="26" spans="1:10" ht="21" customHeight="1">
      <c r="A26" s="1572"/>
      <c r="B26" s="104" t="s">
        <v>538</v>
      </c>
      <c r="C26" s="94"/>
      <c r="D26" s="95"/>
      <c r="E26" s="283"/>
      <c r="F26" s="282"/>
      <c r="G26" s="281"/>
      <c r="I26" s="84" t="s">
        <v>539</v>
      </c>
    </row>
    <row r="27" spans="1:10" ht="21" customHeight="1">
      <c r="A27" s="1572"/>
      <c r="B27" s="113" t="s">
        <v>540</v>
      </c>
      <c r="C27" s="94"/>
      <c r="D27" s="95"/>
      <c r="E27" s="283"/>
      <c r="F27" s="282"/>
      <c r="G27" s="281"/>
      <c r="I27" s="84" t="s">
        <v>541</v>
      </c>
    </row>
    <row r="28" spans="1:10" ht="21" customHeight="1">
      <c r="A28" s="1572"/>
      <c r="B28" s="113" t="s">
        <v>542</v>
      </c>
      <c r="C28" s="94"/>
      <c r="D28" s="95"/>
      <c r="E28" s="283"/>
      <c r="F28" s="282"/>
      <c r="G28" s="281"/>
      <c r="I28" s="84" t="s">
        <v>543</v>
      </c>
    </row>
    <row r="29" spans="1:10" ht="21" customHeight="1">
      <c r="A29" s="1572"/>
      <c r="B29" s="114"/>
      <c r="C29" s="96"/>
      <c r="D29" s="97"/>
      <c r="E29" s="280"/>
      <c r="F29" s="279"/>
      <c r="G29" s="278"/>
    </row>
    <row r="30" spans="1:10" ht="21" customHeight="1">
      <c r="A30" s="1572"/>
      <c r="B30" s="106" t="s">
        <v>544</v>
      </c>
      <c r="C30" s="99">
        <f>SUM(C23:C29)</f>
        <v>0</v>
      </c>
      <c r="D30" s="100">
        <f>SUM(D23:D29)</f>
        <v>0</v>
      </c>
      <c r="E30" s="277">
        <f>SUM(E23:E29)</f>
        <v>0</v>
      </c>
      <c r="F30" s="276">
        <f>SUM(F23:F29)</f>
        <v>0</v>
      </c>
      <c r="G30" s="275">
        <f>SUM(G23:G29)</f>
        <v>0</v>
      </c>
    </row>
    <row r="31" spans="1:10" ht="21" customHeight="1">
      <c r="A31" s="1572" t="s">
        <v>545</v>
      </c>
      <c r="B31" s="112" t="s">
        <v>546</v>
      </c>
      <c r="C31" s="102"/>
      <c r="D31" s="103"/>
      <c r="E31" s="286"/>
      <c r="F31" s="285"/>
      <c r="G31" s="284"/>
    </row>
    <row r="32" spans="1:10" ht="21" customHeight="1">
      <c r="A32" s="1572"/>
      <c r="B32" s="115" t="s">
        <v>547</v>
      </c>
      <c r="C32" s="94"/>
      <c r="D32" s="95"/>
      <c r="E32" s="283"/>
      <c r="F32" s="282"/>
      <c r="G32" s="281"/>
    </row>
    <row r="33" spans="1:10" ht="21" customHeight="1">
      <c r="A33" s="1572"/>
      <c r="B33" s="114"/>
      <c r="C33" s="96"/>
      <c r="D33" s="97"/>
      <c r="E33" s="280"/>
      <c r="F33" s="279"/>
      <c r="G33" s="278"/>
    </row>
    <row r="34" spans="1:10" ht="21" customHeight="1">
      <c r="A34" s="1572"/>
      <c r="B34" s="106" t="s">
        <v>548</v>
      </c>
      <c r="C34" s="99">
        <f>SUM(C31:C33)</f>
        <v>0</v>
      </c>
      <c r="D34" s="100">
        <f>SUM(D31:D33)</f>
        <v>0</v>
      </c>
      <c r="E34" s="277">
        <f>SUM(E31:E33)</f>
        <v>0</v>
      </c>
      <c r="F34" s="276">
        <f>SUM(F31:F33)</f>
        <v>0</v>
      </c>
      <c r="G34" s="275">
        <f>SUM(G31:G33)</f>
        <v>0</v>
      </c>
    </row>
    <row r="35" spans="1:10" ht="21" customHeight="1">
      <c r="A35" s="1570" t="s">
        <v>549</v>
      </c>
      <c r="B35" s="1571"/>
      <c r="C35" s="99">
        <f>C22+C30-C34</f>
        <v>0</v>
      </c>
      <c r="D35" s="116">
        <f>D22+D30-D34</f>
        <v>0</v>
      </c>
      <c r="E35" s="287">
        <f>E22+E30-E34</f>
        <v>0</v>
      </c>
      <c r="F35" s="276">
        <f>F22+F30-F34</f>
        <v>0</v>
      </c>
      <c r="G35" s="275">
        <f>G22+G30-G34</f>
        <v>0</v>
      </c>
    </row>
    <row r="36" spans="1:10" ht="21" customHeight="1">
      <c r="A36" s="1572" t="s">
        <v>550</v>
      </c>
      <c r="B36" s="112" t="s">
        <v>551</v>
      </c>
      <c r="C36" s="102"/>
      <c r="D36" s="103"/>
      <c r="E36" s="286"/>
      <c r="F36" s="285"/>
      <c r="G36" s="284"/>
    </row>
    <row r="37" spans="1:10" ht="21" customHeight="1">
      <c r="A37" s="1572"/>
      <c r="B37" s="113" t="s">
        <v>552</v>
      </c>
      <c r="C37" s="94"/>
      <c r="D37" s="95"/>
      <c r="E37" s="283"/>
      <c r="F37" s="282"/>
      <c r="G37" s="281"/>
      <c r="I37" s="243" t="s">
        <v>553</v>
      </c>
      <c r="J37" s="243"/>
    </row>
    <row r="38" spans="1:10" ht="21" customHeight="1">
      <c r="A38" s="1572"/>
      <c r="B38" s="113" t="s">
        <v>554</v>
      </c>
      <c r="C38" s="96"/>
      <c r="D38" s="97"/>
      <c r="E38" s="280"/>
      <c r="F38" s="279"/>
      <c r="G38" s="278"/>
      <c r="I38" s="243" t="s">
        <v>555</v>
      </c>
      <c r="J38" s="243"/>
    </row>
    <row r="39" spans="1:10" ht="21" customHeight="1">
      <c r="A39" s="1572"/>
      <c r="B39" s="113" t="s">
        <v>556</v>
      </c>
      <c r="C39" s="96"/>
      <c r="D39" s="97"/>
      <c r="E39" s="280"/>
      <c r="F39" s="279"/>
      <c r="G39" s="278"/>
      <c r="J39" s="195"/>
    </row>
    <row r="40" spans="1:10" ht="21" customHeight="1">
      <c r="A40" s="1572"/>
      <c r="B40" s="115" t="s">
        <v>557</v>
      </c>
      <c r="C40" s="108"/>
      <c r="D40" s="109"/>
      <c r="E40" s="274"/>
      <c r="F40" s="273"/>
      <c r="G40" s="272"/>
      <c r="I40" s="84" t="s">
        <v>558</v>
      </c>
      <c r="J40" s="195"/>
    </row>
    <row r="41" spans="1:10" ht="21" customHeight="1">
      <c r="A41" s="1572"/>
      <c r="B41" s="115"/>
      <c r="C41" s="108"/>
      <c r="D41" s="109"/>
      <c r="E41" s="274"/>
      <c r="F41" s="273"/>
      <c r="G41" s="272"/>
    </row>
    <row r="42" spans="1:10" ht="21" customHeight="1">
      <c r="A42" s="1572"/>
      <c r="B42" s="106" t="s">
        <v>559</v>
      </c>
      <c r="C42" s="99">
        <f>SUM(C36:C41)</f>
        <v>0</v>
      </c>
      <c r="D42" s="100">
        <f>SUM(D36:D41)</f>
        <v>0</v>
      </c>
      <c r="E42" s="277">
        <f>SUM(E36:E41)</f>
        <v>0</v>
      </c>
      <c r="F42" s="276">
        <f>SUM(F36:F41)</f>
        <v>0</v>
      </c>
      <c r="G42" s="275">
        <f>SUM(G36:G41)</f>
        <v>0</v>
      </c>
    </row>
    <row r="43" spans="1:10" ht="21" customHeight="1">
      <c r="A43" s="1572" t="s">
        <v>560</v>
      </c>
      <c r="B43" s="112" t="s">
        <v>561</v>
      </c>
      <c r="C43" s="102"/>
      <c r="D43" s="103"/>
      <c r="E43" s="286"/>
      <c r="F43" s="285"/>
      <c r="G43" s="284"/>
    </row>
    <row r="44" spans="1:10" ht="21" customHeight="1">
      <c r="A44" s="1572"/>
      <c r="B44" s="113" t="s">
        <v>562</v>
      </c>
      <c r="C44" s="94"/>
      <c r="D44" s="95"/>
      <c r="E44" s="283"/>
      <c r="F44" s="282"/>
      <c r="G44" s="281"/>
    </row>
    <row r="45" spans="1:10" ht="21" customHeight="1">
      <c r="A45" s="1572"/>
      <c r="B45" s="114"/>
      <c r="C45" s="96"/>
      <c r="D45" s="97"/>
      <c r="E45" s="280"/>
      <c r="F45" s="279"/>
      <c r="G45" s="278"/>
    </row>
    <row r="46" spans="1:10" ht="21" customHeight="1">
      <c r="A46" s="1572"/>
      <c r="B46" s="106" t="s">
        <v>563</v>
      </c>
      <c r="C46" s="99">
        <f>SUM(C43:C45)</f>
        <v>0</v>
      </c>
      <c r="D46" s="100">
        <f>SUM(D43:D45)</f>
        <v>0</v>
      </c>
      <c r="E46" s="277">
        <f>SUM(E43:E45)</f>
        <v>0</v>
      </c>
      <c r="F46" s="276">
        <f>SUM(F43:F45)</f>
        <v>0</v>
      </c>
      <c r="G46" s="275">
        <f>SUM(G43:G45)</f>
        <v>0</v>
      </c>
    </row>
    <row r="47" spans="1:10" ht="21" customHeight="1">
      <c r="A47" s="1564" t="s">
        <v>564</v>
      </c>
      <c r="B47" s="1565"/>
      <c r="C47" s="99">
        <f>C35+C42-C46</f>
        <v>0</v>
      </c>
      <c r="D47" s="100">
        <f>D35+D42-D46</f>
        <v>0</v>
      </c>
      <c r="E47" s="277">
        <f>E35+E42-E46</f>
        <v>0</v>
      </c>
      <c r="F47" s="276">
        <f>F35+F42-F46</f>
        <v>0</v>
      </c>
      <c r="G47" s="275">
        <f>G35+G42-G46</f>
        <v>0</v>
      </c>
      <c r="J47" s="195"/>
    </row>
    <row r="48" spans="1:10" ht="21" customHeight="1">
      <c r="A48" s="1566" t="s">
        <v>565</v>
      </c>
      <c r="B48" s="1567"/>
      <c r="C48" s="108"/>
      <c r="D48" s="109"/>
      <c r="E48" s="274"/>
      <c r="F48" s="273"/>
      <c r="G48" s="272"/>
    </row>
    <row r="49" spans="1:10" ht="21" customHeight="1" thickBot="1">
      <c r="A49" s="1568" t="s">
        <v>566</v>
      </c>
      <c r="B49" s="1569"/>
      <c r="C49" s="117">
        <f>C47-C48</f>
        <v>0</v>
      </c>
      <c r="D49" s="118">
        <f>D47-D48</f>
        <v>0</v>
      </c>
      <c r="E49" s="271">
        <f>E47-E48</f>
        <v>0</v>
      </c>
      <c r="F49" s="270">
        <f>F47-F48</f>
        <v>0</v>
      </c>
      <c r="G49" s="269">
        <f>G47-G48</f>
        <v>0</v>
      </c>
      <c r="J49" s="195"/>
    </row>
  </sheetData>
  <mergeCells count="16">
    <mergeCell ref="A21:B21"/>
    <mergeCell ref="A2:G2"/>
    <mergeCell ref="A5:B5"/>
    <mergeCell ref="A6:A13"/>
    <mergeCell ref="A14:A19"/>
    <mergeCell ref="A20:B20"/>
    <mergeCell ref="F3:G3"/>
    <mergeCell ref="A47:B47"/>
    <mergeCell ref="A48:B48"/>
    <mergeCell ref="A49:B49"/>
    <mergeCell ref="A22:B22"/>
    <mergeCell ref="A23:A30"/>
    <mergeCell ref="A31:A34"/>
    <mergeCell ref="A35:B35"/>
    <mergeCell ref="A36:A42"/>
    <mergeCell ref="A43:A46"/>
  </mergeCells>
  <phoneticPr fontId="16"/>
  <printOptions horizontalCentered="1"/>
  <pageMargins left="0.70866141732283472" right="0.70866141732283472" top="0.74803149606299213" bottom="0.74803149606299213" header="0.31496062992125984" footer="0.31496062992125984"/>
  <pageSetup paperSize="9" scale="78"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64E08-D805-4014-88D1-1A79E047A5E2}">
  <sheetPr>
    <tabColor rgb="FF0000CC"/>
    <pageSetUpPr fitToPage="1"/>
  </sheetPr>
  <dimension ref="A1:J62"/>
  <sheetViews>
    <sheetView view="pageBreakPreview" zoomScale="85" zoomScaleNormal="100" zoomScaleSheetLayoutView="85" workbookViewId="0">
      <selection activeCell="F3" sqref="F3:H3"/>
    </sheetView>
  </sheetViews>
  <sheetFormatPr defaultColWidth="9" defaultRowHeight="14.25"/>
  <cols>
    <col min="1" max="2" width="6.125" style="84" customWidth="1"/>
    <col min="3" max="3" width="24.25" style="84" bestFit="1" customWidth="1"/>
    <col min="4" max="4" width="15.75" style="84" customWidth="1"/>
    <col min="5" max="5" width="15.5" style="84" customWidth="1"/>
    <col min="6" max="8" width="15.5" style="268" customWidth="1"/>
    <col min="9" max="16384" width="9" style="84"/>
  </cols>
  <sheetData>
    <row r="1" spans="1:10">
      <c r="A1" s="336" t="s">
        <v>567</v>
      </c>
    </row>
    <row r="2" spans="1:10" ht="30" customHeight="1">
      <c r="A2" s="1573" t="s">
        <v>568</v>
      </c>
      <c r="B2" s="1573"/>
      <c r="C2" s="1573"/>
      <c r="D2" s="1573"/>
      <c r="E2" s="1573"/>
      <c r="F2" s="1573"/>
      <c r="G2" s="1573"/>
      <c r="H2" s="1573"/>
    </row>
    <row r="3" spans="1:10" ht="20.45" customHeight="1">
      <c r="A3" s="126"/>
      <c r="B3" s="126"/>
      <c r="C3" s="126"/>
      <c r="D3" s="126"/>
      <c r="E3" s="126"/>
      <c r="F3" s="383" t="s">
        <v>295</v>
      </c>
      <c r="G3" s="1537">
        <f>'経営相談カルテ(A) '!$K$12</f>
        <v>0</v>
      </c>
      <c r="H3" s="1538"/>
    </row>
    <row r="4" spans="1:10" s="349" customFormat="1" ht="16.5" customHeight="1" thickBot="1">
      <c r="F4" s="351"/>
      <c r="G4" s="351"/>
      <c r="H4" s="345" t="s">
        <v>296</v>
      </c>
    </row>
    <row r="5" spans="1:10" ht="19.5" customHeight="1" thickBot="1">
      <c r="A5" s="1574" t="s">
        <v>515</v>
      </c>
      <c r="B5" s="1588"/>
      <c r="C5" s="1588"/>
      <c r="D5" s="239" t="s">
        <v>298</v>
      </c>
      <c r="E5" s="240" t="s">
        <v>299</v>
      </c>
      <c r="F5" s="240" t="s">
        <v>300</v>
      </c>
      <c r="G5" s="241" t="s">
        <v>301</v>
      </c>
      <c r="H5" s="237" t="s">
        <v>302</v>
      </c>
    </row>
    <row r="6" spans="1:10" ht="19.5" customHeight="1">
      <c r="A6" s="1589" t="s">
        <v>569</v>
      </c>
      <c r="B6" s="1590"/>
      <c r="C6" s="119" t="s">
        <v>570</v>
      </c>
      <c r="D6" s="120"/>
      <c r="E6" s="121"/>
      <c r="F6" s="301"/>
      <c r="G6" s="292"/>
      <c r="H6" s="291"/>
    </row>
    <row r="7" spans="1:10" ht="19.5" customHeight="1">
      <c r="A7" s="1572"/>
      <c r="B7" s="1583"/>
      <c r="C7" s="104" t="s">
        <v>406</v>
      </c>
      <c r="D7" s="122"/>
      <c r="E7" s="95"/>
      <c r="F7" s="283"/>
      <c r="G7" s="282"/>
      <c r="H7" s="281"/>
    </row>
    <row r="8" spans="1:10" ht="19.5" customHeight="1">
      <c r="A8" s="1572"/>
      <c r="B8" s="1583"/>
      <c r="C8" s="104" t="s">
        <v>571</v>
      </c>
      <c r="D8" s="122"/>
      <c r="E8" s="95"/>
      <c r="F8" s="283"/>
      <c r="G8" s="282"/>
      <c r="H8" s="281"/>
    </row>
    <row r="9" spans="1:10" ht="19.5" customHeight="1">
      <c r="A9" s="1572"/>
      <c r="B9" s="1583"/>
      <c r="C9" s="104" t="s">
        <v>411</v>
      </c>
      <c r="D9" s="122"/>
      <c r="E9" s="95"/>
      <c r="F9" s="283"/>
      <c r="G9" s="282"/>
      <c r="H9" s="281"/>
    </row>
    <row r="10" spans="1:10" ht="19.5" customHeight="1">
      <c r="A10" s="1572"/>
      <c r="B10" s="1583"/>
      <c r="C10" s="104" t="s">
        <v>572</v>
      </c>
      <c r="D10" s="122"/>
      <c r="E10" s="95"/>
      <c r="F10" s="283"/>
      <c r="G10" s="282"/>
      <c r="H10" s="281"/>
    </row>
    <row r="11" spans="1:10" ht="19.5" customHeight="1">
      <c r="A11" s="1572"/>
      <c r="B11" s="1583"/>
      <c r="C11" s="113" t="s">
        <v>413</v>
      </c>
      <c r="D11" s="122"/>
      <c r="E11" s="95"/>
      <c r="F11" s="283"/>
      <c r="G11" s="282"/>
      <c r="H11" s="281"/>
    </row>
    <row r="12" spans="1:10" ht="19.5" customHeight="1">
      <c r="A12" s="1572"/>
      <c r="B12" s="1583"/>
      <c r="C12" s="113" t="s">
        <v>420</v>
      </c>
      <c r="D12" s="122"/>
      <c r="E12" s="95"/>
      <c r="F12" s="283"/>
      <c r="G12" s="282"/>
      <c r="H12" s="281"/>
    </row>
    <row r="13" spans="1:10" ht="19.5" customHeight="1">
      <c r="A13" s="1572"/>
      <c r="B13" s="1583"/>
      <c r="C13" s="113" t="s">
        <v>423</v>
      </c>
      <c r="D13" s="122"/>
      <c r="E13" s="123"/>
      <c r="F13" s="300"/>
      <c r="G13" s="300"/>
      <c r="H13" s="281"/>
    </row>
    <row r="14" spans="1:10" ht="19.5" customHeight="1">
      <c r="A14" s="1572"/>
      <c r="B14" s="1583"/>
      <c r="C14" s="113" t="s">
        <v>418</v>
      </c>
      <c r="D14" s="122"/>
      <c r="E14" s="95"/>
      <c r="F14" s="283"/>
      <c r="G14" s="282"/>
      <c r="H14" s="281"/>
    </row>
    <row r="15" spans="1:10" ht="19.5" customHeight="1">
      <c r="A15" s="1572"/>
      <c r="B15" s="1583"/>
      <c r="C15" s="113" t="s">
        <v>573</v>
      </c>
      <c r="D15" s="122"/>
      <c r="E15" s="95"/>
      <c r="F15" s="283"/>
      <c r="G15" s="282"/>
      <c r="H15" s="281"/>
      <c r="J15" s="195"/>
    </row>
    <row r="16" spans="1:10" ht="19.5" customHeight="1">
      <c r="A16" s="1572"/>
      <c r="B16" s="1583"/>
      <c r="C16" s="114"/>
      <c r="D16" s="96"/>
      <c r="E16" s="97"/>
      <c r="F16" s="280"/>
      <c r="G16" s="279"/>
      <c r="H16" s="278"/>
    </row>
    <row r="17" spans="1:8" ht="19.5" customHeight="1">
      <c r="A17" s="1572"/>
      <c r="B17" s="1583"/>
      <c r="C17" s="98" t="s">
        <v>574</v>
      </c>
      <c r="D17" s="99">
        <f>SUM(D6:D16)</f>
        <v>0</v>
      </c>
      <c r="E17" s="116">
        <f>SUM(E6:E16)</f>
        <v>0</v>
      </c>
      <c r="F17" s="287">
        <f>SUM(F6:F16)</f>
        <v>0</v>
      </c>
      <c r="G17" s="276">
        <f>SUM(G6:G16)</f>
        <v>0</v>
      </c>
      <c r="H17" s="275">
        <f>SUM(H6:H16)</f>
        <v>0</v>
      </c>
    </row>
    <row r="18" spans="1:8" ht="19.5" customHeight="1">
      <c r="A18" s="1572" t="s">
        <v>428</v>
      </c>
      <c r="B18" s="1583" t="s">
        <v>429</v>
      </c>
      <c r="C18" s="112" t="s">
        <v>575</v>
      </c>
      <c r="D18" s="102"/>
      <c r="E18" s="103"/>
      <c r="F18" s="286"/>
      <c r="G18" s="285"/>
      <c r="H18" s="284"/>
    </row>
    <row r="19" spans="1:8" ht="19.5" customHeight="1">
      <c r="A19" s="1572"/>
      <c r="B19" s="1583"/>
      <c r="C19" s="113" t="s">
        <v>576</v>
      </c>
      <c r="D19" s="94"/>
      <c r="E19" s="95"/>
      <c r="F19" s="283"/>
      <c r="G19" s="282"/>
      <c r="H19" s="281"/>
    </row>
    <row r="20" spans="1:8" ht="19.5" customHeight="1">
      <c r="A20" s="1572"/>
      <c r="B20" s="1583"/>
      <c r="C20" s="113" t="s">
        <v>577</v>
      </c>
      <c r="D20" s="94"/>
      <c r="E20" s="95"/>
      <c r="F20" s="283"/>
      <c r="G20" s="282"/>
      <c r="H20" s="281"/>
    </row>
    <row r="21" spans="1:8" ht="19.5" customHeight="1">
      <c r="A21" s="1572"/>
      <c r="B21" s="1583"/>
      <c r="C21" s="113" t="s">
        <v>578</v>
      </c>
      <c r="D21" s="94"/>
      <c r="E21" s="95"/>
      <c r="F21" s="283"/>
      <c r="G21" s="282"/>
      <c r="H21" s="281"/>
    </row>
    <row r="22" spans="1:8" ht="19.5" customHeight="1">
      <c r="A22" s="1572"/>
      <c r="B22" s="1583"/>
      <c r="C22" s="113" t="s">
        <v>579</v>
      </c>
      <c r="D22" s="94"/>
      <c r="E22" s="95"/>
      <c r="F22" s="283"/>
      <c r="G22" s="282"/>
      <c r="H22" s="281"/>
    </row>
    <row r="23" spans="1:8" ht="19.5" customHeight="1">
      <c r="A23" s="1572"/>
      <c r="B23" s="1583"/>
      <c r="C23" s="113" t="s">
        <v>580</v>
      </c>
      <c r="D23" s="94"/>
      <c r="E23" s="95"/>
      <c r="F23" s="283"/>
      <c r="G23" s="282"/>
      <c r="H23" s="281"/>
    </row>
    <row r="24" spans="1:8" ht="19.5" customHeight="1">
      <c r="A24" s="1572"/>
      <c r="B24" s="1583"/>
      <c r="C24" s="113" t="s">
        <v>581</v>
      </c>
      <c r="D24" s="94"/>
      <c r="E24" s="95"/>
      <c r="F24" s="283"/>
      <c r="G24" s="282"/>
      <c r="H24" s="281"/>
    </row>
    <row r="25" spans="1:8" ht="19.5" customHeight="1">
      <c r="A25" s="1572"/>
      <c r="B25" s="1583"/>
      <c r="C25" s="113" t="s">
        <v>435</v>
      </c>
      <c r="D25" s="94"/>
      <c r="E25" s="95"/>
      <c r="F25" s="283"/>
      <c r="G25" s="282"/>
      <c r="H25" s="281"/>
    </row>
    <row r="26" spans="1:8" ht="19.5" customHeight="1">
      <c r="A26" s="1572"/>
      <c r="B26" s="1583"/>
      <c r="C26" s="114"/>
      <c r="D26" s="96"/>
      <c r="E26" s="97"/>
      <c r="F26" s="280"/>
      <c r="G26" s="279"/>
      <c r="H26" s="278"/>
    </row>
    <row r="27" spans="1:8" ht="19.5" customHeight="1">
      <c r="A27" s="1572"/>
      <c r="B27" s="1583"/>
      <c r="C27" s="98" t="s">
        <v>582</v>
      </c>
      <c r="D27" s="99">
        <f>SUM(D18:D26)</f>
        <v>0</v>
      </c>
      <c r="E27" s="116">
        <f>SUM(E18:E26)</f>
        <v>0</v>
      </c>
      <c r="F27" s="287">
        <f>SUM(F18:F26)</f>
        <v>0</v>
      </c>
      <c r="G27" s="276">
        <f>SUM(G18:G26)</f>
        <v>0</v>
      </c>
      <c r="H27" s="275">
        <f>SUM(H18:H26)</f>
        <v>0</v>
      </c>
    </row>
    <row r="28" spans="1:8" ht="19.5" customHeight="1">
      <c r="A28" s="1572"/>
      <c r="B28" s="1583" t="s">
        <v>583</v>
      </c>
      <c r="C28" s="112" t="s">
        <v>584</v>
      </c>
      <c r="D28" s="102"/>
      <c r="E28" s="103"/>
      <c r="F28" s="286"/>
      <c r="G28" s="285"/>
      <c r="H28" s="284"/>
    </row>
    <row r="29" spans="1:8" ht="19.5" customHeight="1">
      <c r="A29" s="1572"/>
      <c r="B29" s="1583"/>
      <c r="C29" s="114"/>
      <c r="D29" s="94"/>
      <c r="E29" s="95"/>
      <c r="F29" s="283"/>
      <c r="G29" s="282"/>
      <c r="H29" s="281"/>
    </row>
    <row r="30" spans="1:8" ht="19.5" customHeight="1">
      <c r="A30" s="1572"/>
      <c r="B30" s="1583"/>
      <c r="C30" s="98" t="s">
        <v>585</v>
      </c>
      <c r="D30" s="99">
        <f>SUM(D28:D29)</f>
        <v>0</v>
      </c>
      <c r="E30" s="100">
        <f>SUM(E28:E29)</f>
        <v>0</v>
      </c>
      <c r="F30" s="277">
        <f>SUM(F28:F29)</f>
        <v>0</v>
      </c>
      <c r="G30" s="277">
        <f>SUM(G28:G29)</f>
        <v>0</v>
      </c>
      <c r="H30" s="290">
        <f>SUM(H28:H29)</f>
        <v>0</v>
      </c>
    </row>
    <row r="31" spans="1:8" ht="19.5" customHeight="1">
      <c r="A31" s="1572"/>
      <c r="B31" s="1583" t="s">
        <v>586</v>
      </c>
      <c r="C31" s="112" t="s">
        <v>587</v>
      </c>
      <c r="D31" s="94"/>
      <c r="E31" s="95"/>
      <c r="F31" s="283"/>
      <c r="G31" s="282"/>
      <c r="H31" s="281"/>
    </row>
    <row r="32" spans="1:8" ht="19.5" customHeight="1">
      <c r="A32" s="1572"/>
      <c r="B32" s="1583"/>
      <c r="C32" s="113" t="s">
        <v>588</v>
      </c>
      <c r="D32" s="94"/>
      <c r="E32" s="95"/>
      <c r="F32" s="283"/>
      <c r="G32" s="282"/>
      <c r="H32" s="281"/>
    </row>
    <row r="33" spans="1:10" ht="19.5" customHeight="1">
      <c r="A33" s="1572"/>
      <c r="B33" s="1583"/>
      <c r="C33" s="113" t="s">
        <v>589</v>
      </c>
      <c r="D33" s="94"/>
      <c r="E33" s="95"/>
      <c r="F33" s="283"/>
      <c r="G33" s="282"/>
      <c r="H33" s="281"/>
    </row>
    <row r="34" spans="1:10" ht="19.5" customHeight="1">
      <c r="A34" s="1572"/>
      <c r="B34" s="1583"/>
      <c r="C34" s="113" t="s">
        <v>590</v>
      </c>
      <c r="D34" s="94"/>
      <c r="E34" s="95"/>
      <c r="F34" s="283"/>
      <c r="G34" s="282"/>
      <c r="H34" s="281"/>
    </row>
    <row r="35" spans="1:10" ht="19.5" customHeight="1">
      <c r="A35" s="1572"/>
      <c r="B35" s="1583"/>
      <c r="C35" s="114"/>
      <c r="D35" s="94"/>
      <c r="E35" s="95"/>
      <c r="F35" s="283"/>
      <c r="G35" s="282"/>
      <c r="H35" s="281"/>
      <c r="J35" s="195"/>
    </row>
    <row r="36" spans="1:10" ht="19.5" customHeight="1">
      <c r="A36" s="1572"/>
      <c r="B36" s="1583"/>
      <c r="C36" s="106" t="s">
        <v>591</v>
      </c>
      <c r="D36" s="99">
        <f>SUM(D31:D35)</f>
        <v>0</v>
      </c>
      <c r="E36" s="100">
        <f>SUM(E31:E35)</f>
        <v>0</v>
      </c>
      <c r="F36" s="277">
        <f>SUM(F31:F35)</f>
        <v>0</v>
      </c>
      <c r="G36" s="277">
        <f>SUM(G31:G35)</f>
        <v>0</v>
      </c>
      <c r="H36" s="290">
        <f>SUM(H31:H35)</f>
        <v>0</v>
      </c>
    </row>
    <row r="37" spans="1:10" ht="19.5" customHeight="1">
      <c r="A37" s="1572"/>
      <c r="B37" s="1579" t="s">
        <v>592</v>
      </c>
      <c r="C37" s="1571"/>
      <c r="D37" s="99">
        <f>D27+D30+D36</f>
        <v>0</v>
      </c>
      <c r="E37" s="100">
        <f>E27+E30+E36</f>
        <v>0</v>
      </c>
      <c r="F37" s="277">
        <f>F27+F30+F36</f>
        <v>0</v>
      </c>
      <c r="G37" s="277">
        <f>G27+G30+G36</f>
        <v>0</v>
      </c>
      <c r="H37" s="290">
        <f>H27+H30+H36</f>
        <v>0</v>
      </c>
    </row>
    <row r="38" spans="1:10" ht="19.5" customHeight="1">
      <c r="A38" s="1570" t="s">
        <v>593</v>
      </c>
      <c r="B38" s="1579"/>
      <c r="C38" s="1571"/>
      <c r="D38" s="99">
        <f>D17+D37</f>
        <v>0</v>
      </c>
      <c r="E38" s="100">
        <f>E17+E37</f>
        <v>0</v>
      </c>
      <c r="F38" s="277">
        <f>F17+F37</f>
        <v>0</v>
      </c>
      <c r="G38" s="277">
        <f>G17+G37</f>
        <v>0</v>
      </c>
      <c r="H38" s="290">
        <f>H17+H37</f>
        <v>0</v>
      </c>
    </row>
    <row r="39" spans="1:10" ht="19.5" customHeight="1">
      <c r="A39" s="1572" t="s">
        <v>594</v>
      </c>
      <c r="B39" s="1583"/>
      <c r="C39" s="112" t="s">
        <v>447</v>
      </c>
      <c r="D39" s="94"/>
      <c r="E39" s="95"/>
      <c r="F39" s="283"/>
      <c r="G39" s="282"/>
      <c r="H39" s="281"/>
    </row>
    <row r="40" spans="1:10" ht="19.5" customHeight="1">
      <c r="A40" s="1572"/>
      <c r="B40" s="1583"/>
      <c r="C40" s="113" t="s">
        <v>595</v>
      </c>
      <c r="D40" s="94"/>
      <c r="E40" s="95"/>
      <c r="F40" s="283"/>
      <c r="G40" s="282"/>
      <c r="H40" s="281"/>
    </row>
    <row r="41" spans="1:10" ht="19.5" customHeight="1">
      <c r="A41" s="1572"/>
      <c r="B41" s="1583"/>
      <c r="C41" s="113" t="s">
        <v>596</v>
      </c>
      <c r="D41" s="94"/>
      <c r="E41" s="95"/>
      <c r="F41" s="283"/>
      <c r="G41" s="282"/>
      <c r="H41" s="281"/>
    </row>
    <row r="42" spans="1:10" ht="19.5" customHeight="1">
      <c r="A42" s="1572"/>
      <c r="B42" s="1583"/>
      <c r="C42" s="113" t="s">
        <v>597</v>
      </c>
      <c r="D42" s="94"/>
      <c r="E42" s="95"/>
      <c r="F42" s="283"/>
      <c r="G42" s="282"/>
      <c r="H42" s="281"/>
    </row>
    <row r="43" spans="1:10" ht="19.5" customHeight="1">
      <c r="A43" s="1572"/>
      <c r="B43" s="1583"/>
      <c r="C43" s="113" t="s">
        <v>449</v>
      </c>
      <c r="D43" s="94"/>
      <c r="E43" s="95"/>
      <c r="F43" s="283"/>
      <c r="G43" s="282"/>
      <c r="H43" s="281"/>
    </row>
    <row r="44" spans="1:10" ht="19.5" customHeight="1">
      <c r="A44" s="1572"/>
      <c r="B44" s="1583"/>
      <c r="C44" s="113" t="s">
        <v>454</v>
      </c>
      <c r="D44" s="94"/>
      <c r="E44" s="95"/>
      <c r="F44" s="283"/>
      <c r="G44" s="282"/>
      <c r="H44" s="281"/>
    </row>
    <row r="45" spans="1:10" ht="19.5" customHeight="1">
      <c r="A45" s="1572"/>
      <c r="B45" s="1583"/>
      <c r="C45" s="113" t="s">
        <v>598</v>
      </c>
      <c r="D45" s="94"/>
      <c r="E45" s="95"/>
      <c r="F45" s="283"/>
      <c r="G45" s="282"/>
      <c r="H45" s="281"/>
    </row>
    <row r="46" spans="1:10" ht="19.5" customHeight="1">
      <c r="A46" s="1572"/>
      <c r="B46" s="1583"/>
      <c r="C46" s="113" t="s">
        <v>599</v>
      </c>
      <c r="D46" s="94"/>
      <c r="E46" s="95"/>
      <c r="F46" s="283"/>
      <c r="G46" s="282"/>
      <c r="H46" s="281"/>
    </row>
    <row r="47" spans="1:10" ht="19.5" customHeight="1">
      <c r="A47" s="1572"/>
      <c r="B47" s="1583"/>
      <c r="C47" s="114"/>
      <c r="D47" s="94"/>
      <c r="E47" s="95"/>
      <c r="F47" s="283"/>
      <c r="G47" s="282"/>
      <c r="H47" s="281"/>
    </row>
    <row r="48" spans="1:10" ht="19.5" customHeight="1">
      <c r="A48" s="1572"/>
      <c r="B48" s="1583"/>
      <c r="C48" s="106" t="s">
        <v>600</v>
      </c>
      <c r="D48" s="99">
        <f>SUM(D39:D47)</f>
        <v>0</v>
      </c>
      <c r="E48" s="100">
        <f>SUM(E39:E47)</f>
        <v>0</v>
      </c>
      <c r="F48" s="277">
        <f>SUM(F39:F47)</f>
        <v>0</v>
      </c>
      <c r="G48" s="277">
        <f>SUM(G39:G47)</f>
        <v>0</v>
      </c>
      <c r="H48" s="290">
        <f>SUM(H39:H47)</f>
        <v>0</v>
      </c>
    </row>
    <row r="49" spans="1:10" ht="19.5" customHeight="1">
      <c r="A49" s="1572" t="s">
        <v>601</v>
      </c>
      <c r="B49" s="1583"/>
      <c r="C49" s="112" t="s">
        <v>602</v>
      </c>
      <c r="D49" s="94"/>
      <c r="E49" s="95"/>
      <c r="F49" s="283"/>
      <c r="G49" s="282"/>
      <c r="H49" s="281"/>
    </row>
    <row r="50" spans="1:10" ht="19.5" customHeight="1">
      <c r="A50" s="1572"/>
      <c r="B50" s="1583"/>
      <c r="C50" s="113" t="s">
        <v>603</v>
      </c>
      <c r="D50" s="94"/>
      <c r="E50" s="95"/>
      <c r="F50" s="283"/>
      <c r="G50" s="282"/>
      <c r="H50" s="281"/>
    </row>
    <row r="51" spans="1:10" ht="19.5" customHeight="1">
      <c r="A51" s="1572"/>
      <c r="B51" s="1583"/>
      <c r="C51" s="113" t="s">
        <v>604</v>
      </c>
      <c r="D51" s="94"/>
      <c r="E51" s="95"/>
      <c r="F51" s="283"/>
      <c r="G51" s="282"/>
      <c r="H51" s="281"/>
    </row>
    <row r="52" spans="1:10" ht="19.5" customHeight="1">
      <c r="A52" s="1572"/>
      <c r="B52" s="1583"/>
      <c r="C52" s="114"/>
      <c r="D52" s="94"/>
      <c r="E52" s="95"/>
      <c r="F52" s="283"/>
      <c r="G52" s="282"/>
      <c r="H52" s="281"/>
    </row>
    <row r="53" spans="1:10" ht="19.5" customHeight="1">
      <c r="A53" s="1572"/>
      <c r="B53" s="1583"/>
      <c r="C53" s="106" t="s">
        <v>605</v>
      </c>
      <c r="D53" s="99">
        <f>SUM(D49:D52)</f>
        <v>0</v>
      </c>
      <c r="E53" s="100">
        <f>SUM(E49:E52)</f>
        <v>0</v>
      </c>
      <c r="F53" s="277">
        <f>SUM(F49:F52)</f>
        <v>0</v>
      </c>
      <c r="G53" s="277">
        <f>SUM(G49:G52)</f>
        <v>0</v>
      </c>
      <c r="H53" s="290">
        <f>SUM(H49:H52)</f>
        <v>0</v>
      </c>
    </row>
    <row r="54" spans="1:10" ht="19.5" customHeight="1">
      <c r="A54" s="1570" t="s">
        <v>606</v>
      </c>
      <c r="B54" s="1579"/>
      <c r="C54" s="1571"/>
      <c r="D54" s="99">
        <f>D48+D53</f>
        <v>0</v>
      </c>
      <c r="E54" s="100">
        <f>E48+E53</f>
        <v>0</v>
      </c>
      <c r="F54" s="277">
        <f>F48+F53</f>
        <v>0</v>
      </c>
      <c r="G54" s="277">
        <f>G48+G53</f>
        <v>0</v>
      </c>
      <c r="H54" s="290">
        <f>H48+H53</f>
        <v>0</v>
      </c>
    </row>
    <row r="55" spans="1:10" ht="19.5" customHeight="1">
      <c r="A55" s="1572" t="s">
        <v>607</v>
      </c>
      <c r="B55" s="1584" t="s">
        <v>238</v>
      </c>
      <c r="C55" s="1585"/>
      <c r="D55" s="96"/>
      <c r="E55" s="97"/>
      <c r="F55" s="280"/>
      <c r="G55" s="280"/>
      <c r="H55" s="361"/>
      <c r="J55" s="195"/>
    </row>
    <row r="56" spans="1:10" ht="19.5" customHeight="1">
      <c r="A56" s="1572"/>
      <c r="B56" s="1586" t="s">
        <v>608</v>
      </c>
      <c r="C56" s="209" t="s">
        <v>609</v>
      </c>
      <c r="D56" s="207"/>
      <c r="E56" s="208"/>
      <c r="F56" s="299"/>
      <c r="G56" s="298"/>
      <c r="H56" s="297"/>
      <c r="J56" s="195"/>
    </row>
    <row r="57" spans="1:10" ht="19.5" customHeight="1">
      <c r="A57" s="1572"/>
      <c r="B57" s="1587"/>
      <c r="C57" s="210" t="s">
        <v>610</v>
      </c>
      <c r="D57" s="108"/>
      <c r="E57" s="109"/>
      <c r="F57" s="274"/>
      <c r="G57" s="273"/>
      <c r="H57" s="272"/>
    </row>
    <row r="58" spans="1:10" ht="19.5" customHeight="1">
      <c r="A58" s="1572"/>
      <c r="B58" s="1587"/>
      <c r="C58" s="211" t="s">
        <v>611</v>
      </c>
      <c r="D58" s="108"/>
      <c r="E58" s="109"/>
      <c r="F58" s="274"/>
      <c r="G58" s="273"/>
      <c r="H58" s="272"/>
    </row>
    <row r="59" spans="1:10" ht="19.5" customHeight="1">
      <c r="A59" s="1572"/>
      <c r="B59" s="1587"/>
      <c r="C59" s="206" t="s">
        <v>612</v>
      </c>
      <c r="D59" s="99">
        <f>【共】法人_損益!C49</f>
        <v>0</v>
      </c>
      <c r="E59" s="100">
        <f>【共】法人_損益!D49</f>
        <v>0</v>
      </c>
      <c r="F59" s="277">
        <f>【共】法人_損益!E49</f>
        <v>0</v>
      </c>
      <c r="G59" s="277">
        <f>【共】法人_損益!F49</f>
        <v>0</v>
      </c>
      <c r="H59" s="290">
        <f>【共】法人_損益!G49</f>
        <v>0</v>
      </c>
    </row>
    <row r="60" spans="1:10" ht="19.5" customHeight="1">
      <c r="A60" s="1572"/>
      <c r="B60" s="1138"/>
      <c r="C60" s="206" t="s">
        <v>613</v>
      </c>
      <c r="D60" s="99">
        <f>SUM(D56:D58)</f>
        <v>0</v>
      </c>
      <c r="E60" s="100">
        <f>SUM(E56:E58)</f>
        <v>0</v>
      </c>
      <c r="F60" s="277">
        <f>SUM(F56:F58)</f>
        <v>0</v>
      </c>
      <c r="G60" s="277">
        <f>SUM(G56:G58)</f>
        <v>0</v>
      </c>
      <c r="H60" s="290">
        <f>SUM(H56:H58)</f>
        <v>0</v>
      </c>
      <c r="J60" s="195"/>
    </row>
    <row r="61" spans="1:10" ht="19.5" customHeight="1">
      <c r="A61" s="1570" t="s">
        <v>614</v>
      </c>
      <c r="B61" s="1579"/>
      <c r="C61" s="1571"/>
      <c r="D61" s="99">
        <f>D55+D60</f>
        <v>0</v>
      </c>
      <c r="E61" s="100">
        <f>E55+E60</f>
        <v>0</v>
      </c>
      <c r="F61" s="277">
        <f>F55+F60</f>
        <v>0</v>
      </c>
      <c r="G61" s="277">
        <f>G55+G60</f>
        <v>0</v>
      </c>
      <c r="H61" s="290">
        <f>H55+H60</f>
        <v>0</v>
      </c>
    </row>
    <row r="62" spans="1:10" ht="19.5" customHeight="1" thickBot="1">
      <c r="A62" s="1580" t="s">
        <v>615</v>
      </c>
      <c r="B62" s="1581"/>
      <c r="C62" s="1582"/>
      <c r="D62" s="124">
        <f>D54+D61</f>
        <v>0</v>
      </c>
      <c r="E62" s="125">
        <f>E54+E61</f>
        <v>0</v>
      </c>
      <c r="F62" s="296">
        <f>F54+F61</f>
        <v>0</v>
      </c>
      <c r="G62" s="295">
        <f>G54+G61</f>
        <v>0</v>
      </c>
      <c r="H62" s="294">
        <f>H54+H61</f>
        <v>0</v>
      </c>
    </row>
  </sheetData>
  <mergeCells count="18">
    <mergeCell ref="A2:H2"/>
    <mergeCell ref="A5:C5"/>
    <mergeCell ref="A6:B17"/>
    <mergeCell ref="A18:A37"/>
    <mergeCell ref="B18:B27"/>
    <mergeCell ref="B28:B30"/>
    <mergeCell ref="B31:B36"/>
    <mergeCell ref="B37:C37"/>
    <mergeCell ref="G3:H3"/>
    <mergeCell ref="A61:C61"/>
    <mergeCell ref="A62:C62"/>
    <mergeCell ref="A38:C38"/>
    <mergeCell ref="A39:B48"/>
    <mergeCell ref="A49:B53"/>
    <mergeCell ref="A54:C54"/>
    <mergeCell ref="A55:A60"/>
    <mergeCell ref="B55:C55"/>
    <mergeCell ref="B56:B60"/>
  </mergeCells>
  <phoneticPr fontId="16"/>
  <printOptions horizontalCentered="1"/>
  <pageMargins left="0.70866141732283472" right="0.70866141732283472" top="0.74803149606299213" bottom="0.74803149606299213" header="0.31496062992125984" footer="0.31496062992125984"/>
  <pageSetup paperSize="9" scale="67"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D63E4-25ED-4807-B2C1-1C477FE593A9}">
  <sheetPr>
    <tabColor rgb="FF0000CC"/>
    <pageSetUpPr fitToPage="1"/>
  </sheetPr>
  <dimension ref="A1:J38"/>
  <sheetViews>
    <sheetView view="pageBreakPreview" zoomScale="85" zoomScaleNormal="100" zoomScaleSheetLayoutView="85" workbookViewId="0">
      <selection activeCell="E3" sqref="E3:G3"/>
    </sheetView>
  </sheetViews>
  <sheetFormatPr defaultColWidth="9" defaultRowHeight="14.25"/>
  <cols>
    <col min="1" max="1" width="9" style="84"/>
    <col min="2" max="2" width="22.125" style="84" customWidth="1"/>
    <col min="3" max="7" width="15.75" style="84" customWidth="1"/>
    <col min="8" max="16384" width="9" style="84"/>
  </cols>
  <sheetData>
    <row r="1" spans="1:10">
      <c r="A1" s="336" t="s">
        <v>616</v>
      </c>
    </row>
    <row r="2" spans="1:10" ht="30" customHeight="1">
      <c r="B2" s="1573" t="s">
        <v>617</v>
      </c>
      <c r="C2" s="1573"/>
      <c r="D2" s="1573"/>
      <c r="E2" s="1573"/>
      <c r="F2" s="1573"/>
      <c r="G2" s="1573"/>
    </row>
    <row r="3" spans="1:10" ht="20.45" customHeight="1">
      <c r="B3" s="126"/>
      <c r="C3" s="126"/>
      <c r="D3" s="126"/>
      <c r="E3" s="383" t="s">
        <v>295</v>
      </c>
      <c r="F3" s="1537">
        <f>'経営相談カルテ(A) '!$K$12</f>
        <v>0</v>
      </c>
      <c r="G3" s="1538"/>
    </row>
    <row r="4" spans="1:10" s="349" customFormat="1" ht="16.5" customHeight="1" thickBot="1">
      <c r="B4" s="347"/>
      <c r="C4" s="347"/>
      <c r="D4" s="347"/>
      <c r="E4" s="347"/>
      <c r="F4" s="347"/>
      <c r="G4" s="350" t="s">
        <v>296</v>
      </c>
    </row>
    <row r="5" spans="1:10" ht="19.5" customHeight="1" thickBot="1">
      <c r="A5" s="1574" t="s">
        <v>515</v>
      </c>
      <c r="B5" s="1575"/>
      <c r="C5" s="239" t="s">
        <v>298</v>
      </c>
      <c r="D5" s="240" t="s">
        <v>299</v>
      </c>
      <c r="E5" s="240" t="s">
        <v>300</v>
      </c>
      <c r="F5" s="241" t="s">
        <v>301</v>
      </c>
      <c r="G5" s="237" t="s">
        <v>302</v>
      </c>
    </row>
    <row r="6" spans="1:10" ht="19.5" customHeight="1">
      <c r="A6" s="1572" t="s">
        <v>618</v>
      </c>
      <c r="B6" s="127" t="s">
        <v>619</v>
      </c>
      <c r="C6" s="128"/>
      <c r="D6" s="109"/>
      <c r="E6" s="103"/>
      <c r="F6" s="129"/>
      <c r="G6" s="130"/>
    </row>
    <row r="7" spans="1:10" ht="19.5" customHeight="1">
      <c r="A7" s="1572"/>
      <c r="B7" s="131" t="s">
        <v>324</v>
      </c>
      <c r="C7" s="132"/>
      <c r="D7" s="95"/>
      <c r="E7" s="95"/>
      <c r="F7" s="133"/>
      <c r="G7" s="134"/>
    </row>
    <row r="8" spans="1:10" ht="19.5" customHeight="1">
      <c r="A8" s="1572"/>
      <c r="B8" s="131" t="s">
        <v>328</v>
      </c>
      <c r="C8" s="132"/>
      <c r="D8" s="95"/>
      <c r="E8" s="95"/>
      <c r="F8" s="133"/>
      <c r="G8" s="134"/>
    </row>
    <row r="9" spans="1:10" ht="19.5" customHeight="1">
      <c r="A9" s="1572"/>
      <c r="B9" s="131" t="s">
        <v>620</v>
      </c>
      <c r="C9" s="132"/>
      <c r="D9" s="95"/>
      <c r="E9" s="95"/>
      <c r="F9" s="133"/>
      <c r="G9" s="134"/>
    </row>
    <row r="10" spans="1:10" ht="19.5" customHeight="1">
      <c r="A10" s="1572"/>
      <c r="B10" s="135" t="s">
        <v>336</v>
      </c>
      <c r="C10" s="136"/>
      <c r="D10" s="97"/>
      <c r="E10" s="97"/>
      <c r="F10" s="137"/>
      <c r="G10" s="138"/>
    </row>
    <row r="11" spans="1:10" ht="19.5" customHeight="1">
      <c r="A11" s="1572"/>
      <c r="B11" s="139" t="s">
        <v>621</v>
      </c>
      <c r="C11" s="116">
        <f>SUM(C6:C10)</f>
        <v>0</v>
      </c>
      <c r="D11" s="116">
        <f>SUM(D6:D10)</f>
        <v>0</v>
      </c>
      <c r="E11" s="116">
        <f>SUM(E6:E10)</f>
        <v>0</v>
      </c>
      <c r="F11" s="116">
        <f>SUM(F6:F10)</f>
        <v>0</v>
      </c>
      <c r="G11" s="140">
        <f>SUM(G6:G10)</f>
        <v>0</v>
      </c>
    </row>
    <row r="12" spans="1:10" ht="19.5" customHeight="1">
      <c r="A12" s="1572"/>
      <c r="B12" s="141" t="s">
        <v>622</v>
      </c>
      <c r="C12" s="128"/>
      <c r="D12" s="109"/>
      <c r="E12" s="109"/>
      <c r="F12" s="129"/>
      <c r="G12" s="130"/>
    </row>
    <row r="13" spans="1:10" ht="19.5" customHeight="1">
      <c r="A13" s="1572"/>
      <c r="B13" s="139" t="s">
        <v>623</v>
      </c>
      <c r="C13" s="116">
        <f>C11-C12</f>
        <v>0</v>
      </c>
      <c r="D13" s="116">
        <f>D11-D12</f>
        <v>0</v>
      </c>
      <c r="E13" s="116">
        <f>E11-E12</f>
        <v>0</v>
      </c>
      <c r="F13" s="116">
        <f>F11-F12</f>
        <v>0</v>
      </c>
      <c r="G13" s="140">
        <f>G11-G12</f>
        <v>0</v>
      </c>
    </row>
    <row r="14" spans="1:10" ht="19.5" customHeight="1">
      <c r="A14" s="1572" t="s">
        <v>624</v>
      </c>
      <c r="B14" s="142" t="s">
        <v>625</v>
      </c>
      <c r="C14" s="143"/>
      <c r="D14" s="103"/>
      <c r="E14" s="103"/>
      <c r="F14" s="144"/>
      <c r="G14" s="145"/>
      <c r="I14" s="195"/>
      <c r="J14" s="195"/>
    </row>
    <row r="15" spans="1:10" ht="19.5" customHeight="1">
      <c r="A15" s="1572"/>
      <c r="B15" s="131" t="s">
        <v>626</v>
      </c>
      <c r="C15" s="132"/>
      <c r="D15" s="95"/>
      <c r="E15" s="95"/>
      <c r="F15" s="133"/>
      <c r="G15" s="134"/>
      <c r="J15" s="195"/>
    </row>
    <row r="16" spans="1:10" ht="19.5" customHeight="1">
      <c r="A16" s="1572"/>
      <c r="B16" s="131" t="s">
        <v>627</v>
      </c>
      <c r="C16" s="132"/>
      <c r="D16" s="95"/>
      <c r="E16" s="95"/>
      <c r="F16" s="133"/>
      <c r="G16" s="134"/>
    </row>
    <row r="17" spans="1:7" ht="19.5" customHeight="1">
      <c r="A17" s="1572"/>
      <c r="B17" s="135" t="s">
        <v>628</v>
      </c>
      <c r="C17" s="136"/>
      <c r="D17" s="97"/>
      <c r="E17" s="97"/>
      <c r="F17" s="137"/>
      <c r="G17" s="138"/>
    </row>
    <row r="18" spans="1:7" ht="19.5" customHeight="1">
      <c r="A18" s="1572"/>
      <c r="B18" s="139" t="s">
        <v>629</v>
      </c>
      <c r="C18" s="116">
        <f>SUM(C14:C17)</f>
        <v>0</v>
      </c>
      <c r="D18" s="116">
        <f>SUM(D14:D17)</f>
        <v>0</v>
      </c>
      <c r="E18" s="116">
        <f>SUM(E14:E17)</f>
        <v>0</v>
      </c>
      <c r="F18" s="116">
        <f>SUM(F14:F17)</f>
        <v>0</v>
      </c>
      <c r="G18" s="302">
        <f>SUM(G14:G17)</f>
        <v>0</v>
      </c>
    </row>
    <row r="19" spans="1:7" ht="19.5" customHeight="1">
      <c r="A19" s="1572" t="s">
        <v>630</v>
      </c>
      <c r="B19" s="142" t="s">
        <v>631</v>
      </c>
      <c r="C19" s="143"/>
      <c r="D19" s="103"/>
      <c r="E19" s="103"/>
      <c r="F19" s="144"/>
      <c r="G19" s="145"/>
    </row>
    <row r="20" spans="1:7" ht="19.5" customHeight="1">
      <c r="A20" s="1572"/>
      <c r="B20" s="131" t="s">
        <v>632</v>
      </c>
      <c r="C20" s="132"/>
      <c r="D20" s="95"/>
      <c r="E20" s="95"/>
      <c r="F20" s="133"/>
      <c r="G20" s="134"/>
    </row>
    <row r="21" spans="1:7" ht="19.5" customHeight="1">
      <c r="A21" s="1572"/>
      <c r="B21" s="131" t="s">
        <v>633</v>
      </c>
      <c r="C21" s="132"/>
      <c r="D21" s="95"/>
      <c r="E21" s="95"/>
      <c r="F21" s="133"/>
      <c r="G21" s="134"/>
    </row>
    <row r="22" spans="1:7" ht="19.5" customHeight="1">
      <c r="A22" s="1572"/>
      <c r="B22" s="146" t="s">
        <v>634</v>
      </c>
      <c r="C22" s="132"/>
      <c r="D22" s="132"/>
      <c r="E22" s="132"/>
      <c r="F22" s="133"/>
      <c r="G22" s="134"/>
    </row>
    <row r="23" spans="1:7" ht="19.5" customHeight="1">
      <c r="A23" s="1572"/>
      <c r="B23" s="146" t="s">
        <v>635</v>
      </c>
      <c r="C23" s="132"/>
      <c r="D23" s="132"/>
      <c r="E23" s="132"/>
      <c r="F23" s="133"/>
      <c r="G23" s="134"/>
    </row>
    <row r="24" spans="1:7" ht="19.5" customHeight="1">
      <c r="A24" s="1572"/>
      <c r="B24" s="131" t="s">
        <v>338</v>
      </c>
      <c r="C24" s="132"/>
      <c r="D24" s="132"/>
      <c r="E24" s="132"/>
      <c r="F24" s="133"/>
      <c r="G24" s="134"/>
    </row>
    <row r="25" spans="1:7" ht="19.5" customHeight="1">
      <c r="A25" s="1572"/>
      <c r="B25" s="131" t="s">
        <v>322</v>
      </c>
      <c r="C25" s="132"/>
      <c r="D25" s="132"/>
      <c r="E25" s="132"/>
      <c r="F25" s="133"/>
      <c r="G25" s="134"/>
    </row>
    <row r="26" spans="1:7" ht="19.5" customHeight="1">
      <c r="A26" s="1572"/>
      <c r="B26" s="131" t="s">
        <v>346</v>
      </c>
      <c r="C26" s="132"/>
      <c r="D26" s="132"/>
      <c r="E26" s="132"/>
      <c r="F26" s="133"/>
      <c r="G26" s="134"/>
    </row>
    <row r="27" spans="1:7" ht="19.5" customHeight="1">
      <c r="A27" s="1572"/>
      <c r="B27" s="131" t="s">
        <v>636</v>
      </c>
      <c r="C27" s="132"/>
      <c r="D27" s="132"/>
      <c r="E27" s="132"/>
      <c r="F27" s="133"/>
      <c r="G27" s="134"/>
    </row>
    <row r="28" spans="1:7" ht="19.5" customHeight="1">
      <c r="A28" s="1572"/>
      <c r="B28" s="131" t="s">
        <v>637</v>
      </c>
      <c r="C28" s="132"/>
      <c r="D28" s="132"/>
      <c r="E28" s="132"/>
      <c r="F28" s="133"/>
      <c r="G28" s="134"/>
    </row>
    <row r="29" spans="1:7" ht="19.5" customHeight="1">
      <c r="A29" s="1572"/>
      <c r="B29" s="131" t="s">
        <v>638</v>
      </c>
      <c r="C29" s="132"/>
      <c r="D29" s="132"/>
      <c r="E29" s="132"/>
      <c r="F29" s="133"/>
      <c r="G29" s="134"/>
    </row>
    <row r="30" spans="1:7" ht="19.5" customHeight="1">
      <c r="A30" s="1572"/>
      <c r="B30" s="131" t="s">
        <v>332</v>
      </c>
      <c r="C30" s="132"/>
      <c r="D30" s="132"/>
      <c r="E30" s="132"/>
      <c r="F30" s="133"/>
      <c r="G30" s="134"/>
    </row>
    <row r="31" spans="1:7" ht="19.5" customHeight="1">
      <c r="A31" s="1572"/>
      <c r="B31" s="131" t="s">
        <v>639</v>
      </c>
      <c r="C31" s="132"/>
      <c r="D31" s="132"/>
      <c r="E31" s="132"/>
      <c r="F31" s="133"/>
      <c r="G31" s="134"/>
    </row>
    <row r="32" spans="1:7" ht="19.5" customHeight="1">
      <c r="A32" s="1572"/>
      <c r="B32" s="135" t="s">
        <v>362</v>
      </c>
      <c r="C32" s="136"/>
      <c r="D32" s="136"/>
      <c r="E32" s="136"/>
      <c r="F32" s="137"/>
      <c r="G32" s="138"/>
    </row>
    <row r="33" spans="1:7" ht="19.5" customHeight="1">
      <c r="A33" s="1572"/>
      <c r="B33" s="139" t="s">
        <v>640</v>
      </c>
      <c r="C33" s="116">
        <f>SUM(C19:C32)</f>
        <v>0</v>
      </c>
      <c r="D33" s="116">
        <f>SUM(D19:D32)</f>
        <v>0</v>
      </c>
      <c r="E33" s="116">
        <f>SUM(E19:E32)</f>
        <v>0</v>
      </c>
      <c r="F33" s="116">
        <f>SUM(F19:F32)</f>
        <v>0</v>
      </c>
      <c r="G33" s="140">
        <f>SUM(G19:G32)</f>
        <v>0</v>
      </c>
    </row>
    <row r="34" spans="1:7" ht="19.5" customHeight="1">
      <c r="A34" s="1570" t="s">
        <v>641</v>
      </c>
      <c r="B34" s="1579"/>
      <c r="C34" s="116">
        <f>C13+C18+C33</f>
        <v>0</v>
      </c>
      <c r="D34" s="116">
        <f>D13+D18+D33</f>
        <v>0</v>
      </c>
      <c r="E34" s="116">
        <f>E13+E18+E33</f>
        <v>0</v>
      </c>
      <c r="F34" s="116">
        <f>F13+F18+F33</f>
        <v>0</v>
      </c>
      <c r="G34" s="140">
        <f>G13+G18+G33</f>
        <v>0</v>
      </c>
    </row>
    <row r="35" spans="1:7" ht="19.5" customHeight="1">
      <c r="A35" s="1589" t="s">
        <v>642</v>
      </c>
      <c r="B35" s="1590"/>
      <c r="C35" s="128"/>
      <c r="D35" s="128"/>
      <c r="E35" s="128"/>
      <c r="F35" s="129"/>
      <c r="G35" s="130"/>
    </row>
    <row r="36" spans="1:7" ht="19.5" customHeight="1">
      <c r="A36" s="1570" t="s">
        <v>643</v>
      </c>
      <c r="B36" s="1579"/>
      <c r="C36" s="100">
        <f>SUM(C34:C35)</f>
        <v>0</v>
      </c>
      <c r="D36" s="116">
        <f>SUM(D34:D35)</f>
        <v>0</v>
      </c>
      <c r="E36" s="116">
        <f>SUM(E34:E35)</f>
        <v>0</v>
      </c>
      <c r="F36" s="116">
        <f>SUM(F34:F35)</f>
        <v>0</v>
      </c>
      <c r="G36" s="140">
        <f>SUM(G34:G35)</f>
        <v>0</v>
      </c>
    </row>
    <row r="37" spans="1:7" ht="19.5" customHeight="1">
      <c r="A37" s="1572" t="s">
        <v>644</v>
      </c>
      <c r="B37" s="1583"/>
      <c r="C37" s="128"/>
      <c r="D37" s="128"/>
      <c r="E37" s="128"/>
      <c r="F37" s="129"/>
      <c r="G37" s="130"/>
    </row>
    <row r="38" spans="1:7" ht="19.5" customHeight="1" thickBot="1">
      <c r="A38" s="1580" t="s">
        <v>645</v>
      </c>
      <c r="B38" s="1581"/>
      <c r="C38" s="147">
        <f>C36-C37</f>
        <v>0</v>
      </c>
      <c r="D38" s="118">
        <f>D36-D37</f>
        <v>0</v>
      </c>
      <c r="E38" s="118">
        <f>E36-E37</f>
        <v>0</v>
      </c>
      <c r="F38" s="118">
        <f>F36-F37</f>
        <v>0</v>
      </c>
      <c r="G38" s="148">
        <f>G36-G37</f>
        <v>0</v>
      </c>
    </row>
  </sheetData>
  <mergeCells count="11">
    <mergeCell ref="A35:B35"/>
    <mergeCell ref="A36:B36"/>
    <mergeCell ref="A37:B37"/>
    <mergeCell ref="A38:B38"/>
    <mergeCell ref="B2:G2"/>
    <mergeCell ref="A5:B5"/>
    <mergeCell ref="A6:A13"/>
    <mergeCell ref="A14:A18"/>
    <mergeCell ref="A19:A33"/>
    <mergeCell ref="A34:B34"/>
    <mergeCell ref="F3:G3"/>
  </mergeCells>
  <phoneticPr fontId="16"/>
  <printOptions horizontalCentered="1"/>
  <pageMargins left="0.70866141732283472" right="0.70866141732283472" top="0.74803149606299213" bottom="0.74803149606299213" header="0.31496062992125984" footer="0.31496062992125984"/>
  <pageSetup paperSize="9" scale="81"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3AC00-07E7-418A-BE3C-9B4CC9066BDA}">
  <sheetPr>
    <tabColor rgb="FF0000CC"/>
    <pageSetUpPr fitToPage="1"/>
  </sheetPr>
  <dimension ref="A1:L157"/>
  <sheetViews>
    <sheetView view="pageBreakPreview" zoomScale="85" zoomScaleNormal="100" zoomScaleSheetLayoutView="85" workbookViewId="0">
      <selection activeCell="D3" sqref="D3:F3"/>
    </sheetView>
  </sheetViews>
  <sheetFormatPr defaultColWidth="9" defaultRowHeight="14.25"/>
  <cols>
    <col min="1" max="1" width="22.125" style="84" customWidth="1"/>
    <col min="2" max="6" width="15.75" style="84" customWidth="1"/>
    <col min="7" max="16384" width="9" style="84"/>
  </cols>
  <sheetData>
    <row r="1" spans="1:9">
      <c r="A1" s="336" t="s">
        <v>646</v>
      </c>
    </row>
    <row r="2" spans="1:9" ht="30" customHeight="1">
      <c r="A2" s="1573" t="s">
        <v>647</v>
      </c>
      <c r="B2" s="1573"/>
      <c r="C2" s="1573"/>
      <c r="D2" s="1573"/>
      <c r="E2" s="1573"/>
      <c r="F2" s="1573"/>
    </row>
    <row r="3" spans="1:9" ht="20.45" customHeight="1">
      <c r="A3" s="126"/>
      <c r="B3" s="126"/>
      <c r="C3" s="126"/>
      <c r="D3" s="383" t="s">
        <v>295</v>
      </c>
      <c r="E3" s="1537">
        <f>'経営相談カルテ(A) '!$K$12</f>
        <v>0</v>
      </c>
      <c r="F3" s="1538"/>
    </row>
    <row r="4" spans="1:9" s="349" customFormat="1" ht="16.5" customHeight="1" thickBot="1">
      <c r="A4" s="347"/>
      <c r="B4" s="347"/>
      <c r="C4" s="347"/>
      <c r="D4" s="347"/>
      <c r="E4" s="347"/>
      <c r="F4" s="350" t="s">
        <v>296</v>
      </c>
    </row>
    <row r="5" spans="1:9" ht="19.5" customHeight="1" thickBot="1">
      <c r="A5" s="149" t="s">
        <v>515</v>
      </c>
      <c r="B5" s="239" t="s">
        <v>298</v>
      </c>
      <c r="C5" s="240" t="s">
        <v>299</v>
      </c>
      <c r="D5" s="240" t="s">
        <v>300</v>
      </c>
      <c r="E5" s="241" t="s">
        <v>301</v>
      </c>
      <c r="F5" s="237" t="s">
        <v>302</v>
      </c>
    </row>
    <row r="6" spans="1:9" ht="19.5" customHeight="1">
      <c r="A6" s="150" t="s">
        <v>648</v>
      </c>
      <c r="B6" s="197"/>
      <c r="C6" s="198"/>
      <c r="D6" s="198"/>
      <c r="E6" s="199"/>
      <c r="F6" s="200"/>
      <c r="H6" s="195"/>
      <c r="I6" s="195"/>
    </row>
    <row r="7" spans="1:9" ht="19.5" customHeight="1">
      <c r="A7" s="196" t="s">
        <v>649</v>
      </c>
      <c r="B7" s="94"/>
      <c r="C7" s="95"/>
      <c r="D7" s="95"/>
      <c r="E7" s="133"/>
      <c r="F7" s="134"/>
      <c r="H7" s="195"/>
      <c r="I7" s="195"/>
    </row>
    <row r="8" spans="1:9" ht="19.5" customHeight="1">
      <c r="A8" s="151" t="s">
        <v>650</v>
      </c>
      <c r="B8" s="94"/>
      <c r="C8" s="95"/>
      <c r="D8" s="95"/>
      <c r="E8" s="133"/>
      <c r="F8" s="134"/>
      <c r="H8" s="195"/>
      <c r="I8" s="195"/>
    </row>
    <row r="9" spans="1:9" ht="19.5" customHeight="1">
      <c r="A9" s="151" t="s">
        <v>651</v>
      </c>
      <c r="B9" s="94"/>
      <c r="C9" s="95"/>
      <c r="D9" s="95"/>
      <c r="E9" s="133"/>
      <c r="F9" s="134"/>
      <c r="H9" s="195"/>
    </row>
    <row r="10" spans="1:9" ht="19.5" customHeight="1">
      <c r="A10" s="151" t="s">
        <v>652</v>
      </c>
      <c r="B10" s="94"/>
      <c r="C10" s="95"/>
      <c r="D10" s="95"/>
      <c r="E10" s="133"/>
      <c r="F10" s="134"/>
    </row>
    <row r="11" spans="1:9" ht="19.5" customHeight="1">
      <c r="A11" s="151" t="s">
        <v>653</v>
      </c>
      <c r="B11" s="94"/>
      <c r="C11" s="95"/>
      <c r="D11" s="95"/>
      <c r="E11" s="133"/>
      <c r="F11" s="134"/>
    </row>
    <row r="12" spans="1:9" ht="19.5" customHeight="1">
      <c r="A12" s="151" t="s">
        <v>654</v>
      </c>
      <c r="B12" s="94"/>
      <c r="C12" s="95"/>
      <c r="D12" s="95"/>
      <c r="E12" s="133"/>
      <c r="F12" s="134"/>
    </row>
    <row r="13" spans="1:9" ht="19.5" customHeight="1">
      <c r="A13" s="151" t="s">
        <v>655</v>
      </c>
      <c r="B13" s="94"/>
      <c r="C13" s="95"/>
      <c r="D13" s="95"/>
      <c r="E13" s="133"/>
      <c r="F13" s="134"/>
    </row>
    <row r="14" spans="1:9" ht="19.5" customHeight="1">
      <c r="A14" s="151" t="s">
        <v>656</v>
      </c>
      <c r="B14" s="94"/>
      <c r="C14" s="95"/>
      <c r="D14" s="95"/>
      <c r="E14" s="133"/>
      <c r="F14" s="134"/>
    </row>
    <row r="15" spans="1:9" ht="19.5" customHeight="1">
      <c r="A15" s="151" t="s">
        <v>657</v>
      </c>
      <c r="B15" s="94"/>
      <c r="C15" s="95"/>
      <c r="D15" s="95"/>
      <c r="E15" s="133"/>
      <c r="F15" s="134"/>
    </row>
    <row r="16" spans="1:9" ht="19.5" customHeight="1">
      <c r="A16" s="151" t="s">
        <v>658</v>
      </c>
      <c r="B16" s="94"/>
      <c r="C16" s="95"/>
      <c r="D16" s="95"/>
      <c r="E16" s="133"/>
      <c r="F16" s="134"/>
    </row>
    <row r="17" spans="1:9" ht="19.5" customHeight="1">
      <c r="A17" s="151" t="s">
        <v>659</v>
      </c>
      <c r="B17" s="94"/>
      <c r="C17" s="95"/>
      <c r="D17" s="95"/>
      <c r="E17" s="133"/>
      <c r="F17" s="134"/>
    </row>
    <row r="18" spans="1:9" ht="19.5" customHeight="1">
      <c r="A18" s="151" t="s">
        <v>660</v>
      </c>
      <c r="B18" s="94"/>
      <c r="C18" s="95"/>
      <c r="D18" s="95"/>
      <c r="E18" s="133"/>
      <c r="F18" s="134"/>
    </row>
    <row r="19" spans="1:9" ht="19.5" customHeight="1">
      <c r="A19" s="151" t="s">
        <v>632</v>
      </c>
      <c r="B19" s="94"/>
      <c r="C19" s="95"/>
      <c r="D19" s="95"/>
      <c r="E19" s="133"/>
      <c r="F19" s="134"/>
    </row>
    <row r="20" spans="1:9" ht="19.5" customHeight="1">
      <c r="A20" s="151" t="s">
        <v>322</v>
      </c>
      <c r="B20" s="94"/>
      <c r="C20" s="95"/>
      <c r="D20" s="95"/>
      <c r="E20" s="133"/>
      <c r="F20" s="134"/>
    </row>
    <row r="21" spans="1:9" ht="19.5" customHeight="1">
      <c r="A21" s="151" t="s">
        <v>661</v>
      </c>
      <c r="B21" s="94"/>
      <c r="C21" s="95"/>
      <c r="D21" s="95"/>
      <c r="E21" s="133"/>
      <c r="F21" s="134"/>
    </row>
    <row r="22" spans="1:9" ht="19.5" customHeight="1">
      <c r="A22" s="151" t="s">
        <v>662</v>
      </c>
      <c r="B22" s="94"/>
      <c r="C22" s="95"/>
      <c r="D22" s="95"/>
      <c r="E22" s="133"/>
      <c r="F22" s="134"/>
    </row>
    <row r="23" spans="1:9" ht="19.5" customHeight="1">
      <c r="A23" s="151" t="s">
        <v>338</v>
      </c>
      <c r="B23" s="94"/>
      <c r="C23" s="95"/>
      <c r="D23" s="95"/>
      <c r="E23" s="133"/>
      <c r="F23" s="134"/>
    </row>
    <row r="24" spans="1:9" ht="19.5" customHeight="1">
      <c r="A24" s="151" t="s">
        <v>663</v>
      </c>
      <c r="B24" s="94"/>
      <c r="C24" s="95"/>
      <c r="D24" s="95"/>
      <c r="E24" s="133"/>
      <c r="F24" s="134"/>
      <c r="I24" s="195"/>
    </row>
    <row r="25" spans="1:9" ht="19.5" customHeight="1">
      <c r="A25" s="151" t="s">
        <v>664</v>
      </c>
      <c r="B25" s="94"/>
      <c r="C25" s="95"/>
      <c r="D25" s="95"/>
      <c r="E25" s="133"/>
      <c r="F25" s="134"/>
    </row>
    <row r="26" spans="1:9" ht="19.5" customHeight="1">
      <c r="A26" s="152" t="s">
        <v>362</v>
      </c>
      <c r="B26" s="153"/>
      <c r="C26" s="154"/>
      <c r="D26" s="154"/>
      <c r="E26" s="155"/>
      <c r="F26" s="156"/>
    </row>
    <row r="27" spans="1:9" ht="19.5" customHeight="1" thickBot="1">
      <c r="A27" s="157" t="s">
        <v>665</v>
      </c>
      <c r="B27" s="158">
        <f>SUM(B6:B26)</f>
        <v>0</v>
      </c>
      <c r="C27" s="159">
        <f>SUM(C6:C26)</f>
        <v>0</v>
      </c>
      <c r="D27" s="159">
        <f>SUM(D6:D26)</f>
        <v>0</v>
      </c>
      <c r="E27" s="160">
        <f>SUM(E6:E26)</f>
        <v>0</v>
      </c>
      <c r="F27" s="161">
        <f>SUM(F6:F26)</f>
        <v>0</v>
      </c>
    </row>
    <row r="157" spans="12:12">
      <c r="L157" s="84" t="e">
        <f>【共】法人_販管!F25ｰ</f>
        <v>#NAME?</v>
      </c>
    </row>
  </sheetData>
  <mergeCells count="2">
    <mergeCell ref="A2:F2"/>
    <mergeCell ref="E3:F3"/>
  </mergeCells>
  <phoneticPr fontId="16"/>
  <printOptions horizontalCentered="1"/>
  <pageMargins left="0.70866141732283472" right="0.70866141732283472" top="0.74803149606299213" bottom="0.74803149606299213" header="0.31496062992125984" footer="0.31496062992125984"/>
  <pageSetup paperSize="9" scale="88"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2AF21-5D34-4799-A070-DF272BDB0120}">
  <sheetPr>
    <tabColor rgb="FF0000CC"/>
    <pageSetUpPr fitToPage="1"/>
  </sheetPr>
  <dimension ref="A1:K50"/>
  <sheetViews>
    <sheetView view="pageBreakPreview" topLeftCell="A6" zoomScale="85" zoomScaleNormal="100" zoomScaleSheetLayoutView="85" workbookViewId="0">
      <selection activeCell="D3" sqref="D3:F3"/>
    </sheetView>
  </sheetViews>
  <sheetFormatPr defaultColWidth="9" defaultRowHeight="14.25"/>
  <cols>
    <col min="1" max="1" width="29.375" style="84" customWidth="1"/>
    <col min="2" max="6" width="15.625" style="84" customWidth="1"/>
    <col min="7" max="16384" width="9" style="84"/>
  </cols>
  <sheetData>
    <row r="1" spans="1:7">
      <c r="A1" s="336" t="s">
        <v>666</v>
      </c>
    </row>
    <row r="2" spans="1:7" ht="30" customHeight="1">
      <c r="A2" s="1573" t="s">
        <v>667</v>
      </c>
      <c r="B2" s="1573"/>
      <c r="C2" s="1592"/>
      <c r="D2" s="1592"/>
      <c r="E2" s="1573"/>
      <c r="F2" s="1573"/>
    </row>
    <row r="3" spans="1:7" ht="20.45" customHeight="1">
      <c r="A3" s="126"/>
      <c r="B3" s="126"/>
      <c r="C3" s="162"/>
      <c r="D3" s="383" t="s">
        <v>295</v>
      </c>
      <c r="E3" s="1537">
        <f>'経営相談カルテ(A) '!$K$12</f>
        <v>0</v>
      </c>
      <c r="F3" s="1538"/>
    </row>
    <row r="4" spans="1:7" s="349" customFormat="1" ht="16.5" customHeight="1" thickBot="1">
      <c r="A4" s="347"/>
      <c r="B4" s="347"/>
      <c r="C4" s="348"/>
      <c r="D4" s="348"/>
      <c r="E4" s="347"/>
      <c r="F4" s="347"/>
    </row>
    <row r="5" spans="1:7" ht="23.25" customHeight="1" thickBot="1">
      <c r="A5" s="163"/>
      <c r="B5" s="86" t="s">
        <v>298</v>
      </c>
      <c r="C5" s="87" t="s">
        <v>299</v>
      </c>
      <c r="D5" s="87" t="s">
        <v>300</v>
      </c>
      <c r="E5" s="88" t="s">
        <v>301</v>
      </c>
      <c r="F5" s="89" t="s">
        <v>302</v>
      </c>
    </row>
    <row r="6" spans="1:7" ht="28.5" customHeight="1">
      <c r="A6" s="164" t="s">
        <v>480</v>
      </c>
      <c r="B6" s="165"/>
      <c r="C6" s="166"/>
      <c r="D6" s="166"/>
      <c r="E6" s="167"/>
      <c r="F6" s="168"/>
    </row>
    <row r="7" spans="1:7" ht="30" customHeight="1" thickBot="1">
      <c r="A7" s="169" t="s">
        <v>481</v>
      </c>
      <c r="B7" s="170"/>
      <c r="C7" s="171"/>
      <c r="D7" s="171"/>
      <c r="E7" s="172"/>
      <c r="F7" s="173"/>
    </row>
    <row r="8" spans="1:7" ht="7.5" customHeight="1">
      <c r="A8" s="174"/>
      <c r="B8" s="174"/>
      <c r="C8" s="174"/>
      <c r="D8" s="174"/>
      <c r="E8" s="174"/>
      <c r="F8" s="174"/>
    </row>
    <row r="9" spans="1:7" ht="21.75" customHeight="1" thickBot="1">
      <c r="A9" s="85"/>
      <c r="C9" s="175"/>
      <c r="D9" s="175"/>
      <c r="F9" s="176" t="s">
        <v>668</v>
      </c>
    </row>
    <row r="10" spans="1:7" ht="20.25" customHeight="1" thickBot="1">
      <c r="A10" s="149" t="s">
        <v>669</v>
      </c>
      <c r="B10" s="239" t="s">
        <v>298</v>
      </c>
      <c r="C10" s="240" t="s">
        <v>299</v>
      </c>
      <c r="D10" s="240" t="s">
        <v>300</v>
      </c>
      <c r="E10" s="241" t="s">
        <v>301</v>
      </c>
      <c r="F10" s="237" t="s">
        <v>302</v>
      </c>
    </row>
    <row r="11" spans="1:7" ht="21" customHeight="1">
      <c r="A11" s="177" t="s">
        <v>670</v>
      </c>
      <c r="B11" s="338"/>
      <c r="C11" s="339"/>
      <c r="D11" s="339"/>
      <c r="E11" s="340"/>
      <c r="F11" s="341"/>
    </row>
    <row r="12" spans="1:7" ht="21" customHeight="1">
      <c r="A12" s="178" t="s">
        <v>671</v>
      </c>
      <c r="B12" s="320" t="str">
        <f>IFERROR(【共】法人_貸借!D17/【共】法人_貸借!D48,"")</f>
        <v/>
      </c>
      <c r="C12" s="319" t="str">
        <f>IFERROR(【共】法人_貸借!E17/【共】法人_貸借!E48,"")</f>
        <v/>
      </c>
      <c r="D12" s="319" t="str">
        <f>IFERROR(【共】法人_貸借!F17/【共】法人_貸借!F48,"")</f>
        <v/>
      </c>
      <c r="E12" s="319" t="str">
        <f>IFERROR(【共】法人_貸借!G17/【共】法人_貸借!G48,"")</f>
        <v/>
      </c>
      <c r="F12" s="318" t="str">
        <f>IFERROR(【共】法人_貸借!H17/【共】法人_貸借!H48,"")</f>
        <v/>
      </c>
      <c r="G12" s="84" t="s">
        <v>672</v>
      </c>
    </row>
    <row r="13" spans="1:7" ht="21" customHeight="1">
      <c r="A13" s="179" t="s">
        <v>673</v>
      </c>
      <c r="B13" s="320" t="str">
        <f>IFERROR((【共】法人_貸借!D6+【共】法人_貸借!D7)/【共】法人_貸借!D48,"")</f>
        <v/>
      </c>
      <c r="C13" s="319" t="str">
        <f>IFERROR((【共】法人_貸借!E6+【共】法人_貸借!E7)/【共】法人_貸借!E48,"")</f>
        <v/>
      </c>
      <c r="D13" s="319" t="str">
        <f>IFERROR((【共】法人_貸借!F6+【共】法人_貸借!F7)/【共】法人_貸借!F48,"")</f>
        <v/>
      </c>
      <c r="E13" s="319" t="str">
        <f>IFERROR((【共】法人_貸借!G6+【共】法人_貸借!G7)/【共】法人_貸借!G48,"")</f>
        <v/>
      </c>
      <c r="F13" s="318" t="str">
        <f>IFERROR((【共】法人_貸借!H6+【共】法人_貸借!H7)/【共】法人_貸借!H48,"")</f>
        <v/>
      </c>
      <c r="G13" s="84" t="s">
        <v>674</v>
      </c>
    </row>
    <row r="14" spans="1:7" ht="21" customHeight="1">
      <c r="A14" s="178" t="s">
        <v>675</v>
      </c>
      <c r="B14" s="320" t="str">
        <f>IFERROR(【共】法人_貸借!D61/【共】法人_貸借!D62,"")</f>
        <v/>
      </c>
      <c r="C14" s="319" t="str">
        <f>IFERROR(【共】法人_貸借!E61/【共】法人_貸借!E62,"")</f>
        <v/>
      </c>
      <c r="D14" s="319" t="str">
        <f>IFERROR(【共】法人_貸借!F61/【共】法人_貸借!F62,"")</f>
        <v/>
      </c>
      <c r="E14" s="319" t="str">
        <f>IFERROR(【共】法人_貸借!G61/【共】法人_貸借!G62,"")</f>
        <v/>
      </c>
      <c r="F14" s="318" t="str">
        <f>IFERROR(【共】法人_貸借!H61/【共】法人_貸借!H62,"")</f>
        <v/>
      </c>
      <c r="G14" s="84" t="s">
        <v>676</v>
      </c>
    </row>
    <row r="15" spans="1:7" ht="21" customHeight="1">
      <c r="A15" s="179" t="s">
        <v>677</v>
      </c>
      <c r="B15" s="334" t="str">
        <f>IFERROR(【共】法人_貸借!D37/【共】法人_貸借!D61,"")</f>
        <v/>
      </c>
      <c r="C15" s="333" t="str">
        <f>IFERROR(【共】法人_貸借!E37/【共】法人_貸借!E61,"")</f>
        <v/>
      </c>
      <c r="D15" s="333" t="str">
        <f>IFERROR(【共】法人_貸借!F37/【共】法人_貸借!F61,"")</f>
        <v/>
      </c>
      <c r="E15" s="333" t="str">
        <f>IFERROR(【共】法人_貸借!G37/【共】法人_貸借!G61,"")</f>
        <v/>
      </c>
      <c r="F15" s="332" t="str">
        <f>IFERROR(【共】法人_貸借!H37/【共】法人_貸借!H61,"")</f>
        <v/>
      </c>
      <c r="G15" s="84" t="s">
        <v>678</v>
      </c>
    </row>
    <row r="16" spans="1:7" ht="21" customHeight="1" thickBot="1">
      <c r="A16" s="180" t="s">
        <v>679</v>
      </c>
      <c r="B16" s="331" t="str">
        <f>IFERROR(【共】法人_貸借!D37/(【共】法人_貸借!D53+【共】法人_貸借!D61),"")</f>
        <v/>
      </c>
      <c r="C16" s="330" t="str">
        <f>IFERROR(【共】法人_貸借!E37/(【共】法人_貸借!E53+【共】法人_貸借!E61),"")</f>
        <v/>
      </c>
      <c r="D16" s="330" t="str">
        <f>IFERROR(【共】法人_貸借!F37/(【共】法人_貸借!F53+【共】法人_貸借!F61),"")</f>
        <v/>
      </c>
      <c r="E16" s="330" t="str">
        <f>IFERROR(【共】法人_貸借!G37/(【共】法人_貸借!G53+【共】法人_貸借!G61),"")</f>
        <v/>
      </c>
      <c r="F16" s="329" t="str">
        <f>IFERROR(【共】法人_貸借!H37/(【共】法人_貸借!H53+【共】法人_貸借!H61),"")</f>
        <v/>
      </c>
      <c r="G16" s="84" t="s">
        <v>680</v>
      </c>
    </row>
    <row r="17" spans="1:7" ht="21" customHeight="1">
      <c r="A17" s="181" t="s">
        <v>700</v>
      </c>
      <c r="B17" s="312"/>
      <c r="C17" s="311"/>
      <c r="D17" s="311"/>
      <c r="E17" s="310"/>
      <c r="F17" s="309"/>
    </row>
    <row r="18" spans="1:7" ht="21" customHeight="1">
      <c r="A18" s="178" t="s">
        <v>701</v>
      </c>
      <c r="B18" s="308" t="str">
        <f>IFERROR(【共】法人_損益!C35/【共】法人_貸借!D62,"")</f>
        <v/>
      </c>
      <c r="C18" s="307" t="str">
        <f>IFERROR(【共】法人_損益!D35/【共】法人_貸借!E62,"")</f>
        <v/>
      </c>
      <c r="D18" s="307" t="str">
        <f>IFERROR(【共】法人_損益!E35/【共】法人_貸借!F62,"")</f>
        <v/>
      </c>
      <c r="E18" s="307" t="str">
        <f>IFERROR(【共】法人_損益!F35/【共】法人_貸借!G62,"")</f>
        <v/>
      </c>
      <c r="F18" s="306" t="str">
        <f>IFERROR(【共】法人_損益!G35/【共】法人_貸借!H62,"")</f>
        <v/>
      </c>
      <c r="G18" s="84" t="s">
        <v>702</v>
      </c>
    </row>
    <row r="19" spans="1:7" ht="21" customHeight="1">
      <c r="A19" s="178" t="s">
        <v>703</v>
      </c>
      <c r="B19" s="308" t="str">
        <f>IFERROR(【共】法人_損益!C20/【共】法人_損益!C13,"")</f>
        <v/>
      </c>
      <c r="C19" s="307" t="str">
        <f>IFERROR(【共】法人_損益!D20/【共】法人_損益!D13,"")</f>
        <v/>
      </c>
      <c r="D19" s="307" t="str">
        <f>IFERROR(【共】法人_損益!E20/【共】法人_損益!E13,"")</f>
        <v/>
      </c>
      <c r="E19" s="307" t="str">
        <f>IFERROR(【共】法人_損益!F20/【共】法人_損益!F13,"")</f>
        <v/>
      </c>
      <c r="F19" s="306" t="str">
        <f>IFERROR(【共】法人_損益!G20/【共】法人_損益!G13,"")</f>
        <v/>
      </c>
      <c r="G19" s="84" t="s">
        <v>704</v>
      </c>
    </row>
    <row r="20" spans="1:7" ht="21" customHeight="1">
      <c r="A20" s="179" t="s">
        <v>705</v>
      </c>
      <c r="B20" s="308" t="str">
        <f>IFERROR(【共】法人_損益!C22/【共】法人_損益!C13,"")</f>
        <v/>
      </c>
      <c r="C20" s="307" t="str">
        <f>IFERROR(【共】法人_損益!D22/【共】法人_損益!D13,"")</f>
        <v/>
      </c>
      <c r="D20" s="307" t="str">
        <f>IFERROR(【共】法人_損益!E22/【共】法人_損益!E13,"")</f>
        <v/>
      </c>
      <c r="E20" s="307" t="str">
        <f>IFERROR(【共】法人_損益!F22/【共】法人_損益!F13,"")</f>
        <v/>
      </c>
      <c r="F20" s="306" t="str">
        <f>IFERROR(【共】法人_損益!G22/【共】法人_損益!G13,"")</f>
        <v/>
      </c>
      <c r="G20" s="84" t="s">
        <v>706</v>
      </c>
    </row>
    <row r="21" spans="1:7" ht="21" customHeight="1" thickBot="1">
      <c r="A21" s="180" t="s">
        <v>707</v>
      </c>
      <c r="B21" s="305" t="str">
        <f>IFERROR(【共】法人_損益!C35/【共】法人_損益!C13,"")</f>
        <v/>
      </c>
      <c r="C21" s="304" t="str">
        <f>IFERROR(【共】法人_損益!D35/【共】法人_損益!D13,"")</f>
        <v/>
      </c>
      <c r="D21" s="304" t="str">
        <f>IFERROR(【共】法人_損益!E35/【共】法人_損益!E13,"")</f>
        <v/>
      </c>
      <c r="E21" s="304" t="str">
        <f>IFERROR(【共】法人_損益!F35/【共】法人_損益!F13,"")</f>
        <v/>
      </c>
      <c r="F21" s="303" t="str">
        <f>IFERROR(【共】法人_損益!G35/【共】法人_損益!G13,"")</f>
        <v/>
      </c>
      <c r="G21" s="84" t="s">
        <v>708</v>
      </c>
    </row>
    <row r="22" spans="1:7" ht="21" customHeight="1">
      <c r="A22" s="181" t="s">
        <v>681</v>
      </c>
      <c r="B22" s="182"/>
      <c r="C22" s="183"/>
      <c r="D22" s="183"/>
      <c r="E22" s="184"/>
      <c r="F22" s="185"/>
    </row>
    <row r="23" spans="1:7" ht="21" customHeight="1">
      <c r="A23" s="178" t="s">
        <v>682</v>
      </c>
      <c r="B23" s="328" t="str">
        <f>IFERROR(【共】法人_損益!C13/【共】法人_貸借!D62,"")</f>
        <v/>
      </c>
      <c r="C23" s="327" t="str">
        <f>IFERROR(【共】法人_損益!D13/【共】法人_貸借!E62,"")</f>
        <v/>
      </c>
      <c r="D23" s="327" t="str">
        <f>IFERROR(【共】法人_損益!E13/【共】法人_貸借!F62,"")</f>
        <v/>
      </c>
      <c r="E23" s="327" t="str">
        <f>IFERROR(【共】法人_損益!F13/【共】法人_貸借!G62,"")</f>
        <v/>
      </c>
      <c r="F23" s="326" t="str">
        <f>IFERROR(【共】法人_損益!G13/【共】法人_貸借!H62,"")</f>
        <v/>
      </c>
      <c r="G23" s="84" t="s">
        <v>683</v>
      </c>
    </row>
    <row r="24" spans="1:7" ht="21" customHeight="1">
      <c r="A24" s="179" t="s">
        <v>684</v>
      </c>
      <c r="B24" s="325" t="str">
        <f>IFERROR(【共】法人_損益!C13/【共】法人_貸借!D27,"")</f>
        <v/>
      </c>
      <c r="C24" s="324" t="str">
        <f>IFERROR(【共】法人_損益!D13/【共】法人_貸借!E27,"")</f>
        <v/>
      </c>
      <c r="D24" s="324" t="str">
        <f>IFERROR(【共】法人_損益!E13/【共】法人_貸借!F27,"")</f>
        <v/>
      </c>
      <c r="E24" s="324" t="str">
        <f>IFERROR(【共】法人_損益!F13/【共】法人_貸借!G27,"")</f>
        <v/>
      </c>
      <c r="F24" s="323" t="str">
        <f>IFERROR(【共】法人_損益!G13/【共】法人_貸借!H27,"")</f>
        <v/>
      </c>
      <c r="G24" s="84" t="s">
        <v>685</v>
      </c>
    </row>
    <row r="25" spans="1:7" ht="21" customHeight="1">
      <c r="A25" s="179" t="s">
        <v>686</v>
      </c>
      <c r="B25" s="325" t="str">
        <f>IFERROR(【共】法人_損益!C13/(【共】法人_貸借!D8+【共】法人_貸借!D9+【共】法人_貸借!D10+【共】法人_貸借!D11),"")</f>
        <v/>
      </c>
      <c r="C25" s="324" t="str">
        <f>IFERROR(【共】法人_損益!D13/(【共】法人_貸借!E8+【共】法人_貸借!E9+【共】法人_貸借!E10+【共】法人_貸借!E11),"")</f>
        <v/>
      </c>
      <c r="D25" s="324" t="str">
        <f>IFERROR(【共】法人_損益!E13/(【共】法人_貸借!F8+【共】法人_貸借!F9+【共】法人_貸借!F10+【共】法人_貸借!F11),"")</f>
        <v/>
      </c>
      <c r="E25" s="324" t="str">
        <f>IFERROR(【共】法人_損益!F13/(【共】法人_貸借!G8+【共】法人_貸借!G9+【共】法人_貸借!G10+【共】法人_貸借!G11),"")</f>
        <v/>
      </c>
      <c r="F25" s="323" t="str">
        <f>IFERROR(【共】法人_損益!G13/(【共】法人_貸借!H8+【共】法人_貸借!H9+【共】法人_貸借!H10+【共】法人_貸借!H11),"")</f>
        <v/>
      </c>
      <c r="G25" s="84" t="s">
        <v>687</v>
      </c>
    </row>
    <row r="26" spans="1:7" ht="21" customHeight="1">
      <c r="A26" s="179" t="s">
        <v>688</v>
      </c>
      <c r="B26" s="322">
        <f>【共】法人_損益!C35+【共】法人_生原!C18+【共】法人_販管!B6+【共】法人_販管!B7+【共】法人_販管!B9+【共】法人_損益!C31+【共】法人_生原!C31+【共】法人_生原!C25+【共】法人_販管!B20+【共】法人_生原!C26+【共】法人_生原!C27+【共】法人_販管!B21+【共】法人_販管!B22</f>
        <v>0</v>
      </c>
      <c r="C26" s="321">
        <f>【共】法人_損益!D35+【共】法人_生原!D18+【共】法人_販管!C6+【共】法人_販管!C7+【共】法人_販管!C9+【共】法人_損益!D31+【共】法人_生原!D31+【共】法人_生原!D25+【共】法人_販管!C20+【共】法人_生原!D26+【共】法人_生原!D27+【共】法人_販管!C21+【共】法人_販管!C22</f>
        <v>0</v>
      </c>
      <c r="D26" s="321">
        <f>【共】法人_損益!E35+【共】法人_生原!E18+【共】法人_販管!D6+【共】法人_販管!D7+【共】法人_販管!D9+【共】法人_損益!E31+【共】法人_生原!E31+【共】法人_生原!E25+【共】法人_販管!D20+【共】法人_生原!E26+【共】法人_生原!E27+【共】法人_販管!D21+【共】法人_販管!D22</f>
        <v>0</v>
      </c>
      <c r="E26" s="321">
        <f>【共】法人_損益!F35+【共】法人_生原!F18+【共】法人_販管!E6+【共】法人_販管!E7+【共】法人_販管!E9+【共】法人_損益!F31+【共】法人_生原!F31+【共】法人_生原!F25+【共】法人_販管!E20+【共】法人_生原!F26+【共】法人_生原!F27+【共】法人_販管!E21+【共】法人_販管!E22</f>
        <v>0</v>
      </c>
      <c r="F26" s="214">
        <f>【共】法人_損益!G35+【共】法人_生原!G18+【共】法人_販管!F6+【共】法人_販管!F7+【共】法人_販管!F9+【共】法人_損益!G31+【共】法人_生原!G31+【共】法人_生原!G25+【共】法人_販管!F20+【共】法人_生原!G26+【共】法人_生原!G27+【共】法人_販管!F21+【共】法人_販管!F22</f>
        <v>0</v>
      </c>
      <c r="G26" s="84" t="s">
        <v>689</v>
      </c>
    </row>
    <row r="27" spans="1:7" ht="21" customHeight="1">
      <c r="A27" s="179" t="s">
        <v>690</v>
      </c>
      <c r="B27" s="322" t="str">
        <f>IFERROR(B26/B7,"")</f>
        <v/>
      </c>
      <c r="C27" s="321" t="str">
        <f>IFERROR(C26/C7,"")</f>
        <v/>
      </c>
      <c r="D27" s="321" t="str">
        <f>IFERROR(D26/D7,"")</f>
        <v/>
      </c>
      <c r="E27" s="321" t="str">
        <f>IFERROR(E26/E7,"")</f>
        <v/>
      </c>
      <c r="F27" s="214" t="str">
        <f>IFERROR(F26/F7,"")</f>
        <v/>
      </c>
      <c r="G27" s="84" t="s">
        <v>691</v>
      </c>
    </row>
    <row r="28" spans="1:7" ht="21" customHeight="1">
      <c r="A28" s="179" t="s">
        <v>692</v>
      </c>
      <c r="B28" s="320" t="str">
        <f>IFERROR(【共】法人_損益!C19/【共】法人_損益!C13,"")</f>
        <v/>
      </c>
      <c r="C28" s="319" t="str">
        <f>IFERROR(【共】法人_損益!D19/【共】法人_損益!D13,"")</f>
        <v/>
      </c>
      <c r="D28" s="319" t="str">
        <f>IFERROR(【共】法人_損益!E19/【共】法人_損益!E13,"")</f>
        <v/>
      </c>
      <c r="E28" s="319" t="str">
        <f>IFERROR(【共】法人_損益!F19/【共】法人_損益!F13,"")</f>
        <v/>
      </c>
      <c r="F28" s="318" t="str">
        <f>IFERROR(【共】法人_損益!G19/【共】法人_損益!G13,"")</f>
        <v/>
      </c>
      <c r="G28" s="84" t="s">
        <v>693</v>
      </c>
    </row>
    <row r="29" spans="1:7" ht="21" customHeight="1">
      <c r="A29" s="179" t="s">
        <v>694</v>
      </c>
      <c r="B29" s="320" t="str">
        <f>IFERROR(【共】法人_生原!C13/【共】法人_損益!C13,"")</f>
        <v/>
      </c>
      <c r="C29" s="319" t="str">
        <f>IFERROR(【共】法人_生原!D13/【共】法人_損益!D13,"")</f>
        <v/>
      </c>
      <c r="D29" s="319" t="str">
        <f>IFERROR(【共】法人_生原!E13/【共】法人_損益!E13,"")</f>
        <v/>
      </c>
      <c r="E29" s="319" t="str">
        <f>IFERROR(【共】法人_生原!F13/【共】法人_損益!F13,"")</f>
        <v/>
      </c>
      <c r="F29" s="318" t="str">
        <f>IFERROR(【共】法人_生原!G13/【共】法人_損益!G13,"")</f>
        <v/>
      </c>
      <c r="G29" s="84" t="s">
        <v>695</v>
      </c>
    </row>
    <row r="30" spans="1:7" ht="33.75" customHeight="1">
      <c r="A30" s="186" t="s">
        <v>696</v>
      </c>
      <c r="B30" s="317" t="str">
        <f>IFERROR(【共】法人_生原!C18/【共】法人_損益!C13,"")</f>
        <v/>
      </c>
      <c r="C30" s="316" t="str">
        <f>IFERROR(【共】法人_生原!D18/【共】法人_損益!D13,"")</f>
        <v/>
      </c>
      <c r="D30" s="316" t="str">
        <f>IFERROR(【共】法人_生原!E18/【共】法人_損益!E13,"")</f>
        <v/>
      </c>
      <c r="E30" s="316" t="str">
        <f>IFERROR(【共】法人_生原!F18/【共】法人_損益!F13,"")</f>
        <v/>
      </c>
      <c r="F30" s="315" t="str">
        <f>IFERROR(【共】法人_生原!G18/【共】法人_損益!G13,"")</f>
        <v/>
      </c>
      <c r="G30" s="84" t="s">
        <v>697</v>
      </c>
    </row>
    <row r="31" spans="1:7" ht="33.75" customHeight="1" thickBot="1">
      <c r="A31" s="187" t="s">
        <v>698</v>
      </c>
      <c r="B31" s="314" t="str">
        <f>IFERROR((【共】法人_生原!C18+【共】法人_販管!B6+【共】法人_販管!B7+【共】法人_販管!B9)/【共】法人_損益!C13,"")</f>
        <v/>
      </c>
      <c r="C31" s="313" t="str">
        <f>IFERROR((【共】法人_生原!D18+【共】法人_販管!C6+【共】法人_販管!C7+【共】法人_販管!C9)/【共】法人_損益!D13,"")</f>
        <v/>
      </c>
      <c r="D31" s="313" t="str">
        <f>IFERROR((【共】法人_生原!E18+【共】法人_販管!D6+【共】法人_販管!D7+【共】法人_販管!D9)/【共】法人_損益!E13,"")</f>
        <v/>
      </c>
      <c r="E31" s="313" t="str">
        <f>IFERROR((【共】法人_生原!F18+【共】法人_販管!E6+【共】法人_販管!E7+【共】法人_販管!E9)/【共】法人_損益!F13,"")</f>
        <v/>
      </c>
      <c r="F31" s="215" t="str">
        <f>IFERROR((【共】法人_生原!G18+【共】法人_販管!F6+【共】法人_販管!F7+【共】法人_販管!F9)/【共】法人_損益!G13,"")</f>
        <v/>
      </c>
      <c r="G31" s="84" t="s">
        <v>699</v>
      </c>
    </row>
    <row r="32" spans="1:7" ht="15" customHeight="1">
      <c r="C32" s="175"/>
      <c r="D32" s="175"/>
    </row>
    <row r="33" spans="1:11" ht="15.75" customHeight="1" thickBot="1">
      <c r="C33" s="175"/>
      <c r="D33" s="175"/>
    </row>
    <row r="34" spans="1:11" ht="21.75" customHeight="1">
      <c r="A34" s="1555" t="s">
        <v>709</v>
      </c>
      <c r="B34" s="1556"/>
      <c r="C34" s="1556"/>
      <c r="D34" s="1556"/>
      <c r="E34" s="1556"/>
      <c r="F34" s="1557"/>
      <c r="G34" s="188"/>
      <c r="H34" s="189"/>
      <c r="I34" s="189"/>
      <c r="J34" s="189"/>
      <c r="K34" s="189"/>
    </row>
    <row r="35" spans="1:11" ht="21.75" customHeight="1">
      <c r="A35" s="1558"/>
      <c r="B35" s="1559"/>
      <c r="C35" s="1559"/>
      <c r="D35" s="1559"/>
      <c r="E35" s="1559"/>
      <c r="F35" s="1560"/>
      <c r="G35" s="188"/>
      <c r="H35" s="189"/>
      <c r="I35" s="189"/>
      <c r="J35" s="189"/>
      <c r="K35" s="189"/>
    </row>
    <row r="36" spans="1:11" ht="21.75" customHeight="1">
      <c r="A36" s="1558"/>
      <c r="B36" s="1559"/>
      <c r="C36" s="1559"/>
      <c r="D36" s="1559"/>
      <c r="E36" s="1559"/>
      <c r="F36" s="1560"/>
      <c r="G36" s="188"/>
      <c r="H36" s="189"/>
      <c r="I36" s="189"/>
      <c r="J36" s="189"/>
      <c r="K36" s="189"/>
    </row>
    <row r="37" spans="1:11" ht="21.75" customHeight="1">
      <c r="A37" s="1558"/>
      <c r="B37" s="1559"/>
      <c r="C37" s="1559"/>
      <c r="D37" s="1559"/>
      <c r="E37" s="1559"/>
      <c r="F37" s="1560"/>
      <c r="G37" s="188"/>
      <c r="H37" s="189"/>
      <c r="I37" s="189"/>
      <c r="J37" s="189"/>
      <c r="K37" s="189"/>
    </row>
    <row r="38" spans="1:11" ht="21.75" customHeight="1">
      <c r="A38" s="1558"/>
      <c r="B38" s="1559"/>
      <c r="C38" s="1559"/>
      <c r="D38" s="1559"/>
      <c r="E38" s="1559"/>
      <c r="F38" s="1560"/>
      <c r="G38" s="188"/>
      <c r="H38" s="189"/>
      <c r="I38" s="189"/>
      <c r="J38" s="189"/>
      <c r="K38" s="189"/>
    </row>
    <row r="39" spans="1:11" ht="21.75" customHeight="1" thickBot="1">
      <c r="A39" s="1561"/>
      <c r="B39" s="1562"/>
      <c r="C39" s="1562"/>
      <c r="D39" s="1562"/>
      <c r="E39" s="1562"/>
      <c r="F39" s="1563"/>
      <c r="G39" s="188"/>
      <c r="H39" s="189"/>
      <c r="I39" s="189"/>
      <c r="J39" s="189"/>
      <c r="K39" s="189"/>
    </row>
    <row r="41" spans="1:11" ht="15.75" customHeight="1">
      <c r="A41" s="190" t="s">
        <v>710</v>
      </c>
      <c r="B41" s="190"/>
      <c r="C41" s="190"/>
      <c r="D41" s="191"/>
      <c r="E41" s="191"/>
    </row>
    <row r="42" spans="1:11" ht="15.75" customHeight="1">
      <c r="A42" s="190"/>
      <c r="B42" s="1593" t="s">
        <v>711</v>
      </c>
      <c r="C42" s="1593"/>
      <c r="D42" s="1593" t="s">
        <v>712</v>
      </c>
      <c r="E42" s="1593"/>
    </row>
    <row r="43" spans="1:11" ht="15.75" customHeight="1">
      <c r="A43" s="192" t="s">
        <v>713</v>
      </c>
      <c r="B43" s="1591" t="s">
        <v>714</v>
      </c>
      <c r="C43" s="1591"/>
      <c r="D43" s="1591" t="s">
        <v>715</v>
      </c>
      <c r="E43" s="1591"/>
    </row>
    <row r="44" spans="1:11" ht="15.75" customHeight="1">
      <c r="A44" s="193" t="s">
        <v>703</v>
      </c>
      <c r="B44" s="1591" t="s">
        <v>716</v>
      </c>
      <c r="C44" s="1591"/>
      <c r="D44" s="1591" t="s">
        <v>716</v>
      </c>
      <c r="E44" s="1591"/>
    </row>
    <row r="45" spans="1:11" ht="15.75" customHeight="1">
      <c r="A45" s="192" t="s">
        <v>707</v>
      </c>
      <c r="B45" s="1591" t="s">
        <v>714</v>
      </c>
      <c r="C45" s="1591"/>
      <c r="D45" s="1591" t="s">
        <v>717</v>
      </c>
      <c r="E45" s="1591"/>
    </row>
    <row r="46" spans="1:11" ht="15.75" customHeight="1">
      <c r="A46" s="192" t="s">
        <v>718</v>
      </c>
      <c r="B46" s="1591" t="s">
        <v>719</v>
      </c>
      <c r="C46" s="1591"/>
      <c r="D46" s="1591" t="s">
        <v>720</v>
      </c>
      <c r="E46" s="1591"/>
    </row>
    <row r="47" spans="1:11" ht="15.75" customHeight="1">
      <c r="A47" s="192" t="s">
        <v>721</v>
      </c>
      <c r="B47" s="1591" t="s">
        <v>722</v>
      </c>
      <c r="C47" s="1591"/>
      <c r="D47" s="1591" t="s">
        <v>723</v>
      </c>
      <c r="E47" s="1591"/>
    </row>
    <row r="48" spans="1:11" ht="15.75" customHeight="1">
      <c r="A48" s="192" t="s">
        <v>724</v>
      </c>
      <c r="B48" s="1591" t="s">
        <v>716</v>
      </c>
      <c r="C48" s="1591"/>
      <c r="D48" s="1591" t="s">
        <v>716</v>
      </c>
      <c r="E48" s="1591"/>
    </row>
    <row r="49" spans="1:5" ht="15.75" customHeight="1">
      <c r="A49" s="192" t="s">
        <v>725</v>
      </c>
      <c r="B49" s="1591" t="s">
        <v>726</v>
      </c>
      <c r="C49" s="1591"/>
      <c r="D49" s="1591" t="s">
        <v>726</v>
      </c>
      <c r="E49" s="1591"/>
    </row>
    <row r="50" spans="1:5" ht="20.25" customHeight="1">
      <c r="A50" s="190"/>
      <c r="B50" s="190"/>
      <c r="C50" s="190"/>
      <c r="D50" s="190"/>
      <c r="E50" s="194" t="s">
        <v>727</v>
      </c>
    </row>
  </sheetData>
  <mergeCells count="19">
    <mergeCell ref="A2:F2"/>
    <mergeCell ref="A34:F39"/>
    <mergeCell ref="B42:C42"/>
    <mergeCell ref="D42:E42"/>
    <mergeCell ref="B43:C43"/>
    <mergeCell ref="D43:E43"/>
    <mergeCell ref="E3:F3"/>
    <mergeCell ref="B44:C44"/>
    <mergeCell ref="D44:E44"/>
    <mergeCell ref="B45:C45"/>
    <mergeCell ref="D45:E45"/>
    <mergeCell ref="B46:C46"/>
    <mergeCell ref="D46:E46"/>
    <mergeCell ref="B47:C47"/>
    <mergeCell ref="D47:E47"/>
    <mergeCell ref="B48:C48"/>
    <mergeCell ref="D48:E48"/>
    <mergeCell ref="B49:C49"/>
    <mergeCell ref="D49:E49"/>
  </mergeCells>
  <phoneticPr fontId="16"/>
  <printOptions horizontalCentered="1"/>
  <pageMargins left="0.70866141732283472" right="0.70866141732283472" top="0.74803149606299213" bottom="0.74803149606299213" header="0.31496062992125984" footer="0.31496062992125984"/>
  <pageSetup paperSize="9" scale="82" orientation="portrait"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43"/>
  <sheetViews>
    <sheetView workbookViewId="0"/>
  </sheetViews>
  <sheetFormatPr defaultRowHeight="13.5"/>
  <cols>
    <col min="1" max="1" width="0.875" style="2" customWidth="1"/>
    <col min="2" max="6" width="2.125" style="2" customWidth="1"/>
    <col min="7" max="12" width="2.875" style="2" customWidth="1"/>
    <col min="13" max="15" width="2.5" style="2" customWidth="1"/>
    <col min="16" max="16" width="4.875" style="2" customWidth="1"/>
    <col min="17" max="28" width="3.125" style="2" customWidth="1"/>
    <col min="29" max="31" width="2.5" style="2" customWidth="1"/>
    <col min="32" max="32" width="4.875" style="2" bestFit="1" customWidth="1"/>
    <col min="33" max="33" width="0.875" style="2" customWidth="1"/>
    <col min="34" max="256" width="9" style="2"/>
    <col min="257" max="257" width="0.875" style="2" customWidth="1"/>
    <col min="258" max="262" width="2.125" style="2" customWidth="1"/>
    <col min="263" max="268" width="2.875" style="2" customWidth="1"/>
    <col min="269" max="271" width="2.5" style="2" customWidth="1"/>
    <col min="272" max="272" width="4.875" style="2" customWidth="1"/>
    <col min="273" max="284" width="3.125" style="2" customWidth="1"/>
    <col min="285" max="287" width="2.5" style="2" customWidth="1"/>
    <col min="288" max="288" width="4.875" style="2" bestFit="1" customWidth="1"/>
    <col min="289" max="289" width="0.875" style="2" customWidth="1"/>
    <col min="290" max="512" width="9" style="2"/>
    <col min="513" max="513" width="0.875" style="2" customWidth="1"/>
    <col min="514" max="518" width="2.125" style="2" customWidth="1"/>
    <col min="519" max="524" width="2.875" style="2" customWidth="1"/>
    <col min="525" max="527" width="2.5" style="2" customWidth="1"/>
    <col min="528" max="528" width="4.875" style="2" customWidth="1"/>
    <col min="529" max="540" width="3.125" style="2" customWidth="1"/>
    <col min="541" max="543" width="2.5" style="2" customWidth="1"/>
    <col min="544" max="544" width="4.875" style="2" bestFit="1" customWidth="1"/>
    <col min="545" max="545" width="0.875" style="2" customWidth="1"/>
    <col min="546" max="768" width="9" style="2"/>
    <col min="769" max="769" width="0.875" style="2" customWidth="1"/>
    <col min="770" max="774" width="2.125" style="2" customWidth="1"/>
    <col min="775" max="780" width="2.875" style="2" customWidth="1"/>
    <col min="781" max="783" width="2.5" style="2" customWidth="1"/>
    <col min="784" max="784" width="4.875" style="2" customWidth="1"/>
    <col min="785" max="796" width="3.125" style="2" customWidth="1"/>
    <col min="797" max="799" width="2.5" style="2" customWidth="1"/>
    <col min="800" max="800" width="4.875" style="2" bestFit="1" customWidth="1"/>
    <col min="801" max="801" width="0.875" style="2" customWidth="1"/>
    <col min="802" max="1024" width="9" style="2"/>
    <col min="1025" max="1025" width="0.875" style="2" customWidth="1"/>
    <col min="1026" max="1030" width="2.125" style="2" customWidth="1"/>
    <col min="1031" max="1036" width="2.875" style="2" customWidth="1"/>
    <col min="1037" max="1039" width="2.5" style="2" customWidth="1"/>
    <col min="1040" max="1040" width="4.875" style="2" customWidth="1"/>
    <col min="1041" max="1052" width="3.125" style="2" customWidth="1"/>
    <col min="1053" max="1055" width="2.5" style="2" customWidth="1"/>
    <col min="1056" max="1056" width="4.875" style="2" bestFit="1" customWidth="1"/>
    <col min="1057" max="1057" width="0.875" style="2" customWidth="1"/>
    <col min="1058" max="1280" width="9" style="2"/>
    <col min="1281" max="1281" width="0.875" style="2" customWidth="1"/>
    <col min="1282" max="1286" width="2.125" style="2" customWidth="1"/>
    <col min="1287" max="1292" width="2.875" style="2" customWidth="1"/>
    <col min="1293" max="1295" width="2.5" style="2" customWidth="1"/>
    <col min="1296" max="1296" width="4.875" style="2" customWidth="1"/>
    <col min="1297" max="1308" width="3.125" style="2" customWidth="1"/>
    <col min="1309" max="1311" width="2.5" style="2" customWidth="1"/>
    <col min="1312" max="1312" width="4.875" style="2" bestFit="1" customWidth="1"/>
    <col min="1313" max="1313" width="0.875" style="2" customWidth="1"/>
    <col min="1314" max="1536" width="9" style="2"/>
    <col min="1537" max="1537" width="0.875" style="2" customWidth="1"/>
    <col min="1538" max="1542" width="2.125" style="2" customWidth="1"/>
    <col min="1543" max="1548" width="2.875" style="2" customWidth="1"/>
    <col min="1549" max="1551" width="2.5" style="2" customWidth="1"/>
    <col min="1552" max="1552" width="4.875" style="2" customWidth="1"/>
    <col min="1553" max="1564" width="3.125" style="2" customWidth="1"/>
    <col min="1565" max="1567" width="2.5" style="2" customWidth="1"/>
    <col min="1568" max="1568" width="4.875" style="2" bestFit="1" customWidth="1"/>
    <col min="1569" max="1569" width="0.875" style="2" customWidth="1"/>
    <col min="1570" max="1792" width="9" style="2"/>
    <col min="1793" max="1793" width="0.875" style="2" customWidth="1"/>
    <col min="1794" max="1798" width="2.125" style="2" customWidth="1"/>
    <col min="1799" max="1804" width="2.875" style="2" customWidth="1"/>
    <col min="1805" max="1807" width="2.5" style="2" customWidth="1"/>
    <col min="1808" max="1808" width="4.875" style="2" customWidth="1"/>
    <col min="1809" max="1820" width="3.125" style="2" customWidth="1"/>
    <col min="1821" max="1823" width="2.5" style="2" customWidth="1"/>
    <col min="1824" max="1824" width="4.875" style="2" bestFit="1" customWidth="1"/>
    <col min="1825" max="1825" width="0.875" style="2" customWidth="1"/>
    <col min="1826" max="2048" width="9" style="2"/>
    <col min="2049" max="2049" width="0.875" style="2" customWidth="1"/>
    <col min="2050" max="2054" width="2.125" style="2" customWidth="1"/>
    <col min="2055" max="2060" width="2.875" style="2" customWidth="1"/>
    <col min="2061" max="2063" width="2.5" style="2" customWidth="1"/>
    <col min="2064" max="2064" width="4.875" style="2" customWidth="1"/>
    <col min="2065" max="2076" width="3.125" style="2" customWidth="1"/>
    <col min="2077" max="2079" width="2.5" style="2" customWidth="1"/>
    <col min="2080" max="2080" width="4.875" style="2" bestFit="1" customWidth="1"/>
    <col min="2081" max="2081" width="0.875" style="2" customWidth="1"/>
    <col min="2082" max="2304" width="9" style="2"/>
    <col min="2305" max="2305" width="0.875" style="2" customWidth="1"/>
    <col min="2306" max="2310" width="2.125" style="2" customWidth="1"/>
    <col min="2311" max="2316" width="2.875" style="2" customWidth="1"/>
    <col min="2317" max="2319" width="2.5" style="2" customWidth="1"/>
    <col min="2320" max="2320" width="4.875" style="2" customWidth="1"/>
    <col min="2321" max="2332" width="3.125" style="2" customWidth="1"/>
    <col min="2333" max="2335" width="2.5" style="2" customWidth="1"/>
    <col min="2336" max="2336" width="4.875" style="2" bestFit="1" customWidth="1"/>
    <col min="2337" max="2337" width="0.875" style="2" customWidth="1"/>
    <col min="2338" max="2560" width="9" style="2"/>
    <col min="2561" max="2561" width="0.875" style="2" customWidth="1"/>
    <col min="2562" max="2566" width="2.125" style="2" customWidth="1"/>
    <col min="2567" max="2572" width="2.875" style="2" customWidth="1"/>
    <col min="2573" max="2575" width="2.5" style="2" customWidth="1"/>
    <col min="2576" max="2576" width="4.875" style="2" customWidth="1"/>
    <col min="2577" max="2588" width="3.125" style="2" customWidth="1"/>
    <col min="2589" max="2591" width="2.5" style="2" customWidth="1"/>
    <col min="2592" max="2592" width="4.875" style="2" bestFit="1" customWidth="1"/>
    <col min="2593" max="2593" width="0.875" style="2" customWidth="1"/>
    <col min="2594" max="2816" width="9" style="2"/>
    <col min="2817" max="2817" width="0.875" style="2" customWidth="1"/>
    <col min="2818" max="2822" width="2.125" style="2" customWidth="1"/>
    <col min="2823" max="2828" width="2.875" style="2" customWidth="1"/>
    <col min="2829" max="2831" width="2.5" style="2" customWidth="1"/>
    <col min="2832" max="2832" width="4.875" style="2" customWidth="1"/>
    <col min="2833" max="2844" width="3.125" style="2" customWidth="1"/>
    <col min="2845" max="2847" width="2.5" style="2" customWidth="1"/>
    <col min="2848" max="2848" width="4.875" style="2" bestFit="1" customWidth="1"/>
    <col min="2849" max="2849" width="0.875" style="2" customWidth="1"/>
    <col min="2850" max="3072" width="9" style="2"/>
    <col min="3073" max="3073" width="0.875" style="2" customWidth="1"/>
    <col min="3074" max="3078" width="2.125" style="2" customWidth="1"/>
    <col min="3079" max="3084" width="2.875" style="2" customWidth="1"/>
    <col min="3085" max="3087" width="2.5" style="2" customWidth="1"/>
    <col min="3088" max="3088" width="4.875" style="2" customWidth="1"/>
    <col min="3089" max="3100" width="3.125" style="2" customWidth="1"/>
    <col min="3101" max="3103" width="2.5" style="2" customWidth="1"/>
    <col min="3104" max="3104" width="4.875" style="2" bestFit="1" customWidth="1"/>
    <col min="3105" max="3105" width="0.875" style="2" customWidth="1"/>
    <col min="3106" max="3328" width="9" style="2"/>
    <col min="3329" max="3329" width="0.875" style="2" customWidth="1"/>
    <col min="3330" max="3334" width="2.125" style="2" customWidth="1"/>
    <col min="3335" max="3340" width="2.875" style="2" customWidth="1"/>
    <col min="3341" max="3343" width="2.5" style="2" customWidth="1"/>
    <col min="3344" max="3344" width="4.875" style="2" customWidth="1"/>
    <col min="3345" max="3356" width="3.125" style="2" customWidth="1"/>
    <col min="3357" max="3359" width="2.5" style="2" customWidth="1"/>
    <col min="3360" max="3360" width="4.875" style="2" bestFit="1" customWidth="1"/>
    <col min="3361" max="3361" width="0.875" style="2" customWidth="1"/>
    <col min="3362" max="3584" width="9" style="2"/>
    <col min="3585" max="3585" width="0.875" style="2" customWidth="1"/>
    <col min="3586" max="3590" width="2.125" style="2" customWidth="1"/>
    <col min="3591" max="3596" width="2.875" style="2" customWidth="1"/>
    <col min="3597" max="3599" width="2.5" style="2" customWidth="1"/>
    <col min="3600" max="3600" width="4.875" style="2" customWidth="1"/>
    <col min="3601" max="3612" width="3.125" style="2" customWidth="1"/>
    <col min="3613" max="3615" width="2.5" style="2" customWidth="1"/>
    <col min="3616" max="3616" width="4.875" style="2" bestFit="1" customWidth="1"/>
    <col min="3617" max="3617" width="0.875" style="2" customWidth="1"/>
    <col min="3618" max="3840" width="9" style="2"/>
    <col min="3841" max="3841" width="0.875" style="2" customWidth="1"/>
    <col min="3842" max="3846" width="2.125" style="2" customWidth="1"/>
    <col min="3847" max="3852" width="2.875" style="2" customWidth="1"/>
    <col min="3853" max="3855" width="2.5" style="2" customWidth="1"/>
    <col min="3856" max="3856" width="4.875" style="2" customWidth="1"/>
    <col min="3857" max="3868" width="3.125" style="2" customWidth="1"/>
    <col min="3869" max="3871" width="2.5" style="2" customWidth="1"/>
    <col min="3872" max="3872" width="4.875" style="2" bestFit="1" customWidth="1"/>
    <col min="3873" max="3873" width="0.875" style="2" customWidth="1"/>
    <col min="3874" max="4096" width="9" style="2"/>
    <col min="4097" max="4097" width="0.875" style="2" customWidth="1"/>
    <col min="4098" max="4102" width="2.125" style="2" customWidth="1"/>
    <col min="4103" max="4108" width="2.875" style="2" customWidth="1"/>
    <col min="4109" max="4111" width="2.5" style="2" customWidth="1"/>
    <col min="4112" max="4112" width="4.875" style="2" customWidth="1"/>
    <col min="4113" max="4124" width="3.125" style="2" customWidth="1"/>
    <col min="4125" max="4127" width="2.5" style="2" customWidth="1"/>
    <col min="4128" max="4128" width="4.875" style="2" bestFit="1" customWidth="1"/>
    <col min="4129" max="4129" width="0.875" style="2" customWidth="1"/>
    <col min="4130" max="4352" width="9" style="2"/>
    <col min="4353" max="4353" width="0.875" style="2" customWidth="1"/>
    <col min="4354" max="4358" width="2.125" style="2" customWidth="1"/>
    <col min="4359" max="4364" width="2.875" style="2" customWidth="1"/>
    <col min="4365" max="4367" width="2.5" style="2" customWidth="1"/>
    <col min="4368" max="4368" width="4.875" style="2" customWidth="1"/>
    <col min="4369" max="4380" width="3.125" style="2" customWidth="1"/>
    <col min="4381" max="4383" width="2.5" style="2" customWidth="1"/>
    <col min="4384" max="4384" width="4.875" style="2" bestFit="1" customWidth="1"/>
    <col min="4385" max="4385" width="0.875" style="2" customWidth="1"/>
    <col min="4386" max="4608" width="9" style="2"/>
    <col min="4609" max="4609" width="0.875" style="2" customWidth="1"/>
    <col min="4610" max="4614" width="2.125" style="2" customWidth="1"/>
    <col min="4615" max="4620" width="2.875" style="2" customWidth="1"/>
    <col min="4621" max="4623" width="2.5" style="2" customWidth="1"/>
    <col min="4624" max="4624" width="4.875" style="2" customWidth="1"/>
    <col min="4625" max="4636" width="3.125" style="2" customWidth="1"/>
    <col min="4637" max="4639" width="2.5" style="2" customWidth="1"/>
    <col min="4640" max="4640" width="4.875" style="2" bestFit="1" customWidth="1"/>
    <col min="4641" max="4641" width="0.875" style="2" customWidth="1"/>
    <col min="4642" max="4864" width="9" style="2"/>
    <col min="4865" max="4865" width="0.875" style="2" customWidth="1"/>
    <col min="4866" max="4870" width="2.125" style="2" customWidth="1"/>
    <col min="4871" max="4876" width="2.875" style="2" customWidth="1"/>
    <col min="4877" max="4879" width="2.5" style="2" customWidth="1"/>
    <col min="4880" max="4880" width="4.875" style="2" customWidth="1"/>
    <col min="4881" max="4892" width="3.125" style="2" customWidth="1"/>
    <col min="4893" max="4895" width="2.5" style="2" customWidth="1"/>
    <col min="4896" max="4896" width="4.875" style="2" bestFit="1" customWidth="1"/>
    <col min="4897" max="4897" width="0.875" style="2" customWidth="1"/>
    <col min="4898" max="5120" width="9" style="2"/>
    <col min="5121" max="5121" width="0.875" style="2" customWidth="1"/>
    <col min="5122" max="5126" width="2.125" style="2" customWidth="1"/>
    <col min="5127" max="5132" width="2.875" style="2" customWidth="1"/>
    <col min="5133" max="5135" width="2.5" style="2" customWidth="1"/>
    <col min="5136" max="5136" width="4.875" style="2" customWidth="1"/>
    <col min="5137" max="5148" width="3.125" style="2" customWidth="1"/>
    <col min="5149" max="5151" width="2.5" style="2" customWidth="1"/>
    <col min="5152" max="5152" width="4.875" style="2" bestFit="1" customWidth="1"/>
    <col min="5153" max="5153" width="0.875" style="2" customWidth="1"/>
    <col min="5154" max="5376" width="9" style="2"/>
    <col min="5377" max="5377" width="0.875" style="2" customWidth="1"/>
    <col min="5378" max="5382" width="2.125" style="2" customWidth="1"/>
    <col min="5383" max="5388" width="2.875" style="2" customWidth="1"/>
    <col min="5389" max="5391" width="2.5" style="2" customWidth="1"/>
    <col min="5392" max="5392" width="4.875" style="2" customWidth="1"/>
    <col min="5393" max="5404" width="3.125" style="2" customWidth="1"/>
    <col min="5405" max="5407" width="2.5" style="2" customWidth="1"/>
    <col min="5408" max="5408" width="4.875" style="2" bestFit="1" customWidth="1"/>
    <col min="5409" max="5409" width="0.875" style="2" customWidth="1"/>
    <col min="5410" max="5632" width="9" style="2"/>
    <col min="5633" max="5633" width="0.875" style="2" customWidth="1"/>
    <col min="5634" max="5638" width="2.125" style="2" customWidth="1"/>
    <col min="5639" max="5644" width="2.875" style="2" customWidth="1"/>
    <col min="5645" max="5647" width="2.5" style="2" customWidth="1"/>
    <col min="5648" max="5648" width="4.875" style="2" customWidth="1"/>
    <col min="5649" max="5660" width="3.125" style="2" customWidth="1"/>
    <col min="5661" max="5663" width="2.5" style="2" customWidth="1"/>
    <col min="5664" max="5664" width="4.875" style="2" bestFit="1" customWidth="1"/>
    <col min="5665" max="5665" width="0.875" style="2" customWidth="1"/>
    <col min="5666" max="5888" width="9" style="2"/>
    <col min="5889" max="5889" width="0.875" style="2" customWidth="1"/>
    <col min="5890" max="5894" width="2.125" style="2" customWidth="1"/>
    <col min="5895" max="5900" width="2.875" style="2" customWidth="1"/>
    <col min="5901" max="5903" width="2.5" style="2" customWidth="1"/>
    <col min="5904" max="5904" width="4.875" style="2" customWidth="1"/>
    <col min="5905" max="5916" width="3.125" style="2" customWidth="1"/>
    <col min="5917" max="5919" width="2.5" style="2" customWidth="1"/>
    <col min="5920" max="5920" width="4.875" style="2" bestFit="1" customWidth="1"/>
    <col min="5921" max="5921" width="0.875" style="2" customWidth="1"/>
    <col min="5922" max="6144" width="9" style="2"/>
    <col min="6145" max="6145" width="0.875" style="2" customWidth="1"/>
    <col min="6146" max="6150" width="2.125" style="2" customWidth="1"/>
    <col min="6151" max="6156" width="2.875" style="2" customWidth="1"/>
    <col min="6157" max="6159" width="2.5" style="2" customWidth="1"/>
    <col min="6160" max="6160" width="4.875" style="2" customWidth="1"/>
    <col min="6161" max="6172" width="3.125" style="2" customWidth="1"/>
    <col min="6173" max="6175" width="2.5" style="2" customWidth="1"/>
    <col min="6176" max="6176" width="4.875" style="2" bestFit="1" customWidth="1"/>
    <col min="6177" max="6177" width="0.875" style="2" customWidth="1"/>
    <col min="6178" max="6400" width="9" style="2"/>
    <col min="6401" max="6401" width="0.875" style="2" customWidth="1"/>
    <col min="6402" max="6406" width="2.125" style="2" customWidth="1"/>
    <col min="6407" max="6412" width="2.875" style="2" customWidth="1"/>
    <col min="6413" max="6415" width="2.5" style="2" customWidth="1"/>
    <col min="6416" max="6416" width="4.875" style="2" customWidth="1"/>
    <col min="6417" max="6428" width="3.125" style="2" customWidth="1"/>
    <col min="6429" max="6431" width="2.5" style="2" customWidth="1"/>
    <col min="6432" max="6432" width="4.875" style="2" bestFit="1" customWidth="1"/>
    <col min="6433" max="6433" width="0.875" style="2" customWidth="1"/>
    <col min="6434" max="6656" width="9" style="2"/>
    <col min="6657" max="6657" width="0.875" style="2" customWidth="1"/>
    <col min="6658" max="6662" width="2.125" style="2" customWidth="1"/>
    <col min="6663" max="6668" width="2.875" style="2" customWidth="1"/>
    <col min="6669" max="6671" width="2.5" style="2" customWidth="1"/>
    <col min="6672" max="6672" width="4.875" style="2" customWidth="1"/>
    <col min="6673" max="6684" width="3.125" style="2" customWidth="1"/>
    <col min="6685" max="6687" width="2.5" style="2" customWidth="1"/>
    <col min="6688" max="6688" width="4.875" style="2" bestFit="1" customWidth="1"/>
    <col min="6689" max="6689" width="0.875" style="2" customWidth="1"/>
    <col min="6690" max="6912" width="9" style="2"/>
    <col min="6913" max="6913" width="0.875" style="2" customWidth="1"/>
    <col min="6914" max="6918" width="2.125" style="2" customWidth="1"/>
    <col min="6919" max="6924" width="2.875" style="2" customWidth="1"/>
    <col min="6925" max="6927" width="2.5" style="2" customWidth="1"/>
    <col min="6928" max="6928" width="4.875" style="2" customWidth="1"/>
    <col min="6929" max="6940" width="3.125" style="2" customWidth="1"/>
    <col min="6941" max="6943" width="2.5" style="2" customWidth="1"/>
    <col min="6944" max="6944" width="4.875" style="2" bestFit="1" customWidth="1"/>
    <col min="6945" max="6945" width="0.875" style="2" customWidth="1"/>
    <col min="6946" max="7168" width="9" style="2"/>
    <col min="7169" max="7169" width="0.875" style="2" customWidth="1"/>
    <col min="7170" max="7174" width="2.125" style="2" customWidth="1"/>
    <col min="7175" max="7180" width="2.875" style="2" customWidth="1"/>
    <col min="7181" max="7183" width="2.5" style="2" customWidth="1"/>
    <col min="7184" max="7184" width="4.875" style="2" customWidth="1"/>
    <col min="7185" max="7196" width="3.125" style="2" customWidth="1"/>
    <col min="7197" max="7199" width="2.5" style="2" customWidth="1"/>
    <col min="7200" max="7200" width="4.875" style="2" bestFit="1" customWidth="1"/>
    <col min="7201" max="7201" width="0.875" style="2" customWidth="1"/>
    <col min="7202" max="7424" width="9" style="2"/>
    <col min="7425" max="7425" width="0.875" style="2" customWidth="1"/>
    <col min="7426" max="7430" width="2.125" style="2" customWidth="1"/>
    <col min="7431" max="7436" width="2.875" style="2" customWidth="1"/>
    <col min="7437" max="7439" width="2.5" style="2" customWidth="1"/>
    <col min="7440" max="7440" width="4.875" style="2" customWidth="1"/>
    <col min="7441" max="7452" width="3.125" style="2" customWidth="1"/>
    <col min="7453" max="7455" width="2.5" style="2" customWidth="1"/>
    <col min="7456" max="7456" width="4.875" style="2" bestFit="1" customWidth="1"/>
    <col min="7457" max="7457" width="0.875" style="2" customWidth="1"/>
    <col min="7458" max="7680" width="9" style="2"/>
    <col min="7681" max="7681" width="0.875" style="2" customWidth="1"/>
    <col min="7682" max="7686" width="2.125" style="2" customWidth="1"/>
    <col min="7687" max="7692" width="2.875" style="2" customWidth="1"/>
    <col min="7693" max="7695" width="2.5" style="2" customWidth="1"/>
    <col min="7696" max="7696" width="4.875" style="2" customWidth="1"/>
    <col min="7697" max="7708" width="3.125" style="2" customWidth="1"/>
    <col min="7709" max="7711" width="2.5" style="2" customWidth="1"/>
    <col min="7712" max="7712" width="4.875" style="2" bestFit="1" customWidth="1"/>
    <col min="7713" max="7713" width="0.875" style="2" customWidth="1"/>
    <col min="7714" max="7936" width="9" style="2"/>
    <col min="7937" max="7937" width="0.875" style="2" customWidth="1"/>
    <col min="7938" max="7942" width="2.125" style="2" customWidth="1"/>
    <col min="7943" max="7948" width="2.875" style="2" customWidth="1"/>
    <col min="7949" max="7951" width="2.5" style="2" customWidth="1"/>
    <col min="7952" max="7952" width="4.875" style="2" customWidth="1"/>
    <col min="7953" max="7964" width="3.125" style="2" customWidth="1"/>
    <col min="7965" max="7967" width="2.5" style="2" customWidth="1"/>
    <col min="7968" max="7968" width="4.875" style="2" bestFit="1" customWidth="1"/>
    <col min="7969" max="7969" width="0.875" style="2" customWidth="1"/>
    <col min="7970" max="8192" width="9" style="2"/>
    <col min="8193" max="8193" width="0.875" style="2" customWidth="1"/>
    <col min="8194" max="8198" width="2.125" style="2" customWidth="1"/>
    <col min="8199" max="8204" width="2.875" style="2" customWidth="1"/>
    <col min="8205" max="8207" width="2.5" style="2" customWidth="1"/>
    <col min="8208" max="8208" width="4.875" style="2" customWidth="1"/>
    <col min="8209" max="8220" width="3.125" style="2" customWidth="1"/>
    <col min="8221" max="8223" width="2.5" style="2" customWidth="1"/>
    <col min="8224" max="8224" width="4.875" style="2" bestFit="1" customWidth="1"/>
    <col min="8225" max="8225" width="0.875" style="2" customWidth="1"/>
    <col min="8226" max="8448" width="9" style="2"/>
    <col min="8449" max="8449" width="0.875" style="2" customWidth="1"/>
    <col min="8450" max="8454" width="2.125" style="2" customWidth="1"/>
    <col min="8455" max="8460" width="2.875" style="2" customWidth="1"/>
    <col min="8461" max="8463" width="2.5" style="2" customWidth="1"/>
    <col min="8464" max="8464" width="4.875" style="2" customWidth="1"/>
    <col min="8465" max="8476" width="3.125" style="2" customWidth="1"/>
    <col min="8477" max="8479" width="2.5" style="2" customWidth="1"/>
    <col min="8480" max="8480" width="4.875" style="2" bestFit="1" customWidth="1"/>
    <col min="8481" max="8481" width="0.875" style="2" customWidth="1"/>
    <col min="8482" max="8704" width="9" style="2"/>
    <col min="8705" max="8705" width="0.875" style="2" customWidth="1"/>
    <col min="8706" max="8710" width="2.125" style="2" customWidth="1"/>
    <col min="8711" max="8716" width="2.875" style="2" customWidth="1"/>
    <col min="8717" max="8719" width="2.5" style="2" customWidth="1"/>
    <col min="8720" max="8720" width="4.875" style="2" customWidth="1"/>
    <col min="8721" max="8732" width="3.125" style="2" customWidth="1"/>
    <col min="8733" max="8735" width="2.5" style="2" customWidth="1"/>
    <col min="8736" max="8736" width="4.875" style="2" bestFit="1" customWidth="1"/>
    <col min="8737" max="8737" width="0.875" style="2" customWidth="1"/>
    <col min="8738" max="8960" width="9" style="2"/>
    <col min="8961" max="8961" width="0.875" style="2" customWidth="1"/>
    <col min="8962" max="8966" width="2.125" style="2" customWidth="1"/>
    <col min="8967" max="8972" width="2.875" style="2" customWidth="1"/>
    <col min="8973" max="8975" width="2.5" style="2" customWidth="1"/>
    <col min="8976" max="8976" width="4.875" style="2" customWidth="1"/>
    <col min="8977" max="8988" width="3.125" style="2" customWidth="1"/>
    <col min="8989" max="8991" width="2.5" style="2" customWidth="1"/>
    <col min="8992" max="8992" width="4.875" style="2" bestFit="1" customWidth="1"/>
    <col min="8993" max="8993" width="0.875" style="2" customWidth="1"/>
    <col min="8994" max="9216" width="9" style="2"/>
    <col min="9217" max="9217" width="0.875" style="2" customWidth="1"/>
    <col min="9218" max="9222" width="2.125" style="2" customWidth="1"/>
    <col min="9223" max="9228" width="2.875" style="2" customWidth="1"/>
    <col min="9229" max="9231" width="2.5" style="2" customWidth="1"/>
    <col min="9232" max="9232" width="4.875" style="2" customWidth="1"/>
    <col min="9233" max="9244" width="3.125" style="2" customWidth="1"/>
    <col min="9245" max="9247" width="2.5" style="2" customWidth="1"/>
    <col min="9248" max="9248" width="4.875" style="2" bestFit="1" customWidth="1"/>
    <col min="9249" max="9249" width="0.875" style="2" customWidth="1"/>
    <col min="9250" max="9472" width="9" style="2"/>
    <col min="9473" max="9473" width="0.875" style="2" customWidth="1"/>
    <col min="9474" max="9478" width="2.125" style="2" customWidth="1"/>
    <col min="9479" max="9484" width="2.875" style="2" customWidth="1"/>
    <col min="9485" max="9487" width="2.5" style="2" customWidth="1"/>
    <col min="9488" max="9488" width="4.875" style="2" customWidth="1"/>
    <col min="9489" max="9500" width="3.125" style="2" customWidth="1"/>
    <col min="9501" max="9503" width="2.5" style="2" customWidth="1"/>
    <col min="9504" max="9504" width="4.875" style="2" bestFit="1" customWidth="1"/>
    <col min="9505" max="9505" width="0.875" style="2" customWidth="1"/>
    <col min="9506" max="9728" width="9" style="2"/>
    <col min="9729" max="9729" width="0.875" style="2" customWidth="1"/>
    <col min="9730" max="9734" width="2.125" style="2" customWidth="1"/>
    <col min="9735" max="9740" width="2.875" style="2" customWidth="1"/>
    <col min="9741" max="9743" width="2.5" style="2" customWidth="1"/>
    <col min="9744" max="9744" width="4.875" style="2" customWidth="1"/>
    <col min="9745" max="9756" width="3.125" style="2" customWidth="1"/>
    <col min="9757" max="9759" width="2.5" style="2" customWidth="1"/>
    <col min="9760" max="9760" width="4.875" style="2" bestFit="1" customWidth="1"/>
    <col min="9761" max="9761" width="0.875" style="2" customWidth="1"/>
    <col min="9762" max="9984" width="9" style="2"/>
    <col min="9985" max="9985" width="0.875" style="2" customWidth="1"/>
    <col min="9986" max="9990" width="2.125" style="2" customWidth="1"/>
    <col min="9991" max="9996" width="2.875" style="2" customWidth="1"/>
    <col min="9997" max="9999" width="2.5" style="2" customWidth="1"/>
    <col min="10000" max="10000" width="4.875" style="2" customWidth="1"/>
    <col min="10001" max="10012" width="3.125" style="2" customWidth="1"/>
    <col min="10013" max="10015" width="2.5" style="2" customWidth="1"/>
    <col min="10016" max="10016" width="4.875" style="2" bestFit="1" customWidth="1"/>
    <col min="10017" max="10017" width="0.875" style="2" customWidth="1"/>
    <col min="10018" max="10240" width="9" style="2"/>
    <col min="10241" max="10241" width="0.875" style="2" customWidth="1"/>
    <col min="10242" max="10246" width="2.125" style="2" customWidth="1"/>
    <col min="10247" max="10252" width="2.875" style="2" customWidth="1"/>
    <col min="10253" max="10255" width="2.5" style="2" customWidth="1"/>
    <col min="10256" max="10256" width="4.875" style="2" customWidth="1"/>
    <col min="10257" max="10268" width="3.125" style="2" customWidth="1"/>
    <col min="10269" max="10271" width="2.5" style="2" customWidth="1"/>
    <col min="10272" max="10272" width="4.875" style="2" bestFit="1" customWidth="1"/>
    <col min="10273" max="10273" width="0.875" style="2" customWidth="1"/>
    <col min="10274" max="10496" width="9" style="2"/>
    <col min="10497" max="10497" width="0.875" style="2" customWidth="1"/>
    <col min="10498" max="10502" width="2.125" style="2" customWidth="1"/>
    <col min="10503" max="10508" width="2.875" style="2" customWidth="1"/>
    <col min="10509" max="10511" width="2.5" style="2" customWidth="1"/>
    <col min="10512" max="10512" width="4.875" style="2" customWidth="1"/>
    <col min="10513" max="10524" width="3.125" style="2" customWidth="1"/>
    <col min="10525" max="10527" width="2.5" style="2" customWidth="1"/>
    <col min="10528" max="10528" width="4.875" style="2" bestFit="1" customWidth="1"/>
    <col min="10529" max="10529" width="0.875" style="2" customWidth="1"/>
    <col min="10530" max="10752" width="9" style="2"/>
    <col min="10753" max="10753" width="0.875" style="2" customWidth="1"/>
    <col min="10754" max="10758" width="2.125" style="2" customWidth="1"/>
    <col min="10759" max="10764" width="2.875" style="2" customWidth="1"/>
    <col min="10765" max="10767" width="2.5" style="2" customWidth="1"/>
    <col min="10768" max="10768" width="4.875" style="2" customWidth="1"/>
    <col min="10769" max="10780" width="3.125" style="2" customWidth="1"/>
    <col min="10781" max="10783" width="2.5" style="2" customWidth="1"/>
    <col min="10784" max="10784" width="4.875" style="2" bestFit="1" customWidth="1"/>
    <col min="10785" max="10785" width="0.875" style="2" customWidth="1"/>
    <col min="10786" max="11008" width="9" style="2"/>
    <col min="11009" max="11009" width="0.875" style="2" customWidth="1"/>
    <col min="11010" max="11014" width="2.125" style="2" customWidth="1"/>
    <col min="11015" max="11020" width="2.875" style="2" customWidth="1"/>
    <col min="11021" max="11023" width="2.5" style="2" customWidth="1"/>
    <col min="11024" max="11024" width="4.875" style="2" customWidth="1"/>
    <col min="11025" max="11036" width="3.125" style="2" customWidth="1"/>
    <col min="11037" max="11039" width="2.5" style="2" customWidth="1"/>
    <col min="11040" max="11040" width="4.875" style="2" bestFit="1" customWidth="1"/>
    <col min="11041" max="11041" width="0.875" style="2" customWidth="1"/>
    <col min="11042" max="11264" width="9" style="2"/>
    <col min="11265" max="11265" width="0.875" style="2" customWidth="1"/>
    <col min="11266" max="11270" width="2.125" style="2" customWidth="1"/>
    <col min="11271" max="11276" width="2.875" style="2" customWidth="1"/>
    <col min="11277" max="11279" width="2.5" style="2" customWidth="1"/>
    <col min="11280" max="11280" width="4.875" style="2" customWidth="1"/>
    <col min="11281" max="11292" width="3.125" style="2" customWidth="1"/>
    <col min="11293" max="11295" width="2.5" style="2" customWidth="1"/>
    <col min="11296" max="11296" width="4.875" style="2" bestFit="1" customWidth="1"/>
    <col min="11297" max="11297" width="0.875" style="2" customWidth="1"/>
    <col min="11298" max="11520" width="9" style="2"/>
    <col min="11521" max="11521" width="0.875" style="2" customWidth="1"/>
    <col min="11522" max="11526" width="2.125" style="2" customWidth="1"/>
    <col min="11527" max="11532" width="2.875" style="2" customWidth="1"/>
    <col min="11533" max="11535" width="2.5" style="2" customWidth="1"/>
    <col min="11536" max="11536" width="4.875" style="2" customWidth="1"/>
    <col min="11537" max="11548" width="3.125" style="2" customWidth="1"/>
    <col min="11549" max="11551" width="2.5" style="2" customWidth="1"/>
    <col min="11552" max="11552" width="4.875" style="2" bestFit="1" customWidth="1"/>
    <col min="11553" max="11553" width="0.875" style="2" customWidth="1"/>
    <col min="11554" max="11776" width="9" style="2"/>
    <col min="11777" max="11777" width="0.875" style="2" customWidth="1"/>
    <col min="11778" max="11782" width="2.125" style="2" customWidth="1"/>
    <col min="11783" max="11788" width="2.875" style="2" customWidth="1"/>
    <col min="11789" max="11791" width="2.5" style="2" customWidth="1"/>
    <col min="11792" max="11792" width="4.875" style="2" customWidth="1"/>
    <col min="11793" max="11804" width="3.125" style="2" customWidth="1"/>
    <col min="11805" max="11807" width="2.5" style="2" customWidth="1"/>
    <col min="11808" max="11808" width="4.875" style="2" bestFit="1" customWidth="1"/>
    <col min="11809" max="11809" width="0.875" style="2" customWidth="1"/>
    <col min="11810" max="12032" width="9" style="2"/>
    <col min="12033" max="12033" width="0.875" style="2" customWidth="1"/>
    <col min="12034" max="12038" width="2.125" style="2" customWidth="1"/>
    <col min="12039" max="12044" width="2.875" style="2" customWidth="1"/>
    <col min="12045" max="12047" width="2.5" style="2" customWidth="1"/>
    <col min="12048" max="12048" width="4.875" style="2" customWidth="1"/>
    <col min="12049" max="12060" width="3.125" style="2" customWidth="1"/>
    <col min="12061" max="12063" width="2.5" style="2" customWidth="1"/>
    <col min="12064" max="12064" width="4.875" style="2" bestFit="1" customWidth="1"/>
    <col min="12065" max="12065" width="0.875" style="2" customWidth="1"/>
    <col min="12066" max="12288" width="9" style="2"/>
    <col min="12289" max="12289" width="0.875" style="2" customWidth="1"/>
    <col min="12290" max="12294" width="2.125" style="2" customWidth="1"/>
    <col min="12295" max="12300" width="2.875" style="2" customWidth="1"/>
    <col min="12301" max="12303" width="2.5" style="2" customWidth="1"/>
    <col min="12304" max="12304" width="4.875" style="2" customWidth="1"/>
    <col min="12305" max="12316" width="3.125" style="2" customWidth="1"/>
    <col min="12317" max="12319" width="2.5" style="2" customWidth="1"/>
    <col min="12320" max="12320" width="4.875" style="2" bestFit="1" customWidth="1"/>
    <col min="12321" max="12321" width="0.875" style="2" customWidth="1"/>
    <col min="12322" max="12544" width="9" style="2"/>
    <col min="12545" max="12545" width="0.875" style="2" customWidth="1"/>
    <col min="12546" max="12550" width="2.125" style="2" customWidth="1"/>
    <col min="12551" max="12556" width="2.875" style="2" customWidth="1"/>
    <col min="12557" max="12559" width="2.5" style="2" customWidth="1"/>
    <col min="12560" max="12560" width="4.875" style="2" customWidth="1"/>
    <col min="12561" max="12572" width="3.125" style="2" customWidth="1"/>
    <col min="12573" max="12575" width="2.5" style="2" customWidth="1"/>
    <col min="12576" max="12576" width="4.875" style="2" bestFit="1" customWidth="1"/>
    <col min="12577" max="12577" width="0.875" style="2" customWidth="1"/>
    <col min="12578" max="12800" width="9" style="2"/>
    <col min="12801" max="12801" width="0.875" style="2" customWidth="1"/>
    <col min="12802" max="12806" width="2.125" style="2" customWidth="1"/>
    <col min="12807" max="12812" width="2.875" style="2" customWidth="1"/>
    <col min="12813" max="12815" width="2.5" style="2" customWidth="1"/>
    <col min="12816" max="12816" width="4.875" style="2" customWidth="1"/>
    <col min="12817" max="12828" width="3.125" style="2" customWidth="1"/>
    <col min="12829" max="12831" width="2.5" style="2" customWidth="1"/>
    <col min="12832" max="12832" width="4.875" style="2" bestFit="1" customWidth="1"/>
    <col min="12833" max="12833" width="0.875" style="2" customWidth="1"/>
    <col min="12834" max="13056" width="9" style="2"/>
    <col min="13057" max="13057" width="0.875" style="2" customWidth="1"/>
    <col min="13058" max="13062" width="2.125" style="2" customWidth="1"/>
    <col min="13063" max="13068" width="2.875" style="2" customWidth="1"/>
    <col min="13069" max="13071" width="2.5" style="2" customWidth="1"/>
    <col min="13072" max="13072" width="4.875" style="2" customWidth="1"/>
    <col min="13073" max="13084" width="3.125" style="2" customWidth="1"/>
    <col min="13085" max="13087" width="2.5" style="2" customWidth="1"/>
    <col min="13088" max="13088" width="4.875" style="2" bestFit="1" customWidth="1"/>
    <col min="13089" max="13089" width="0.875" style="2" customWidth="1"/>
    <col min="13090" max="13312" width="9" style="2"/>
    <col min="13313" max="13313" width="0.875" style="2" customWidth="1"/>
    <col min="13314" max="13318" width="2.125" style="2" customWidth="1"/>
    <col min="13319" max="13324" width="2.875" style="2" customWidth="1"/>
    <col min="13325" max="13327" width="2.5" style="2" customWidth="1"/>
    <col min="13328" max="13328" width="4.875" style="2" customWidth="1"/>
    <col min="13329" max="13340" width="3.125" style="2" customWidth="1"/>
    <col min="13341" max="13343" width="2.5" style="2" customWidth="1"/>
    <col min="13344" max="13344" width="4.875" style="2" bestFit="1" customWidth="1"/>
    <col min="13345" max="13345" width="0.875" style="2" customWidth="1"/>
    <col min="13346" max="13568" width="9" style="2"/>
    <col min="13569" max="13569" width="0.875" style="2" customWidth="1"/>
    <col min="13570" max="13574" width="2.125" style="2" customWidth="1"/>
    <col min="13575" max="13580" width="2.875" style="2" customWidth="1"/>
    <col min="13581" max="13583" width="2.5" style="2" customWidth="1"/>
    <col min="13584" max="13584" width="4.875" style="2" customWidth="1"/>
    <col min="13585" max="13596" width="3.125" style="2" customWidth="1"/>
    <col min="13597" max="13599" width="2.5" style="2" customWidth="1"/>
    <col min="13600" max="13600" width="4.875" style="2" bestFit="1" customWidth="1"/>
    <col min="13601" max="13601" width="0.875" style="2" customWidth="1"/>
    <col min="13602" max="13824" width="9" style="2"/>
    <col min="13825" max="13825" width="0.875" style="2" customWidth="1"/>
    <col min="13826" max="13830" width="2.125" style="2" customWidth="1"/>
    <col min="13831" max="13836" width="2.875" style="2" customWidth="1"/>
    <col min="13837" max="13839" width="2.5" style="2" customWidth="1"/>
    <col min="13840" max="13840" width="4.875" style="2" customWidth="1"/>
    <col min="13841" max="13852" width="3.125" style="2" customWidth="1"/>
    <col min="13853" max="13855" width="2.5" style="2" customWidth="1"/>
    <col min="13856" max="13856" width="4.875" style="2" bestFit="1" customWidth="1"/>
    <col min="13857" max="13857" width="0.875" style="2" customWidth="1"/>
    <col min="13858" max="14080" width="9" style="2"/>
    <col min="14081" max="14081" width="0.875" style="2" customWidth="1"/>
    <col min="14082" max="14086" width="2.125" style="2" customWidth="1"/>
    <col min="14087" max="14092" width="2.875" style="2" customWidth="1"/>
    <col min="14093" max="14095" width="2.5" style="2" customWidth="1"/>
    <col min="14096" max="14096" width="4.875" style="2" customWidth="1"/>
    <col min="14097" max="14108" width="3.125" style="2" customWidth="1"/>
    <col min="14109" max="14111" width="2.5" style="2" customWidth="1"/>
    <col min="14112" max="14112" width="4.875" style="2" bestFit="1" customWidth="1"/>
    <col min="14113" max="14113" width="0.875" style="2" customWidth="1"/>
    <col min="14114" max="14336" width="9" style="2"/>
    <col min="14337" max="14337" width="0.875" style="2" customWidth="1"/>
    <col min="14338" max="14342" width="2.125" style="2" customWidth="1"/>
    <col min="14343" max="14348" width="2.875" style="2" customWidth="1"/>
    <col min="14349" max="14351" width="2.5" style="2" customWidth="1"/>
    <col min="14352" max="14352" width="4.875" style="2" customWidth="1"/>
    <col min="14353" max="14364" width="3.125" style="2" customWidth="1"/>
    <col min="14365" max="14367" width="2.5" style="2" customWidth="1"/>
    <col min="14368" max="14368" width="4.875" style="2" bestFit="1" customWidth="1"/>
    <col min="14369" max="14369" width="0.875" style="2" customWidth="1"/>
    <col min="14370" max="14592" width="9" style="2"/>
    <col min="14593" max="14593" width="0.875" style="2" customWidth="1"/>
    <col min="14594" max="14598" width="2.125" style="2" customWidth="1"/>
    <col min="14599" max="14604" width="2.875" style="2" customWidth="1"/>
    <col min="14605" max="14607" width="2.5" style="2" customWidth="1"/>
    <col min="14608" max="14608" width="4.875" style="2" customWidth="1"/>
    <col min="14609" max="14620" width="3.125" style="2" customWidth="1"/>
    <col min="14621" max="14623" width="2.5" style="2" customWidth="1"/>
    <col min="14624" max="14624" width="4.875" style="2" bestFit="1" customWidth="1"/>
    <col min="14625" max="14625" width="0.875" style="2" customWidth="1"/>
    <col min="14626" max="14848" width="9" style="2"/>
    <col min="14849" max="14849" width="0.875" style="2" customWidth="1"/>
    <col min="14850" max="14854" width="2.125" style="2" customWidth="1"/>
    <col min="14855" max="14860" width="2.875" style="2" customWidth="1"/>
    <col min="14861" max="14863" width="2.5" style="2" customWidth="1"/>
    <col min="14864" max="14864" width="4.875" style="2" customWidth="1"/>
    <col min="14865" max="14876" width="3.125" style="2" customWidth="1"/>
    <col min="14877" max="14879" width="2.5" style="2" customWidth="1"/>
    <col min="14880" max="14880" width="4.875" style="2" bestFit="1" customWidth="1"/>
    <col min="14881" max="14881" width="0.875" style="2" customWidth="1"/>
    <col min="14882" max="15104" width="9" style="2"/>
    <col min="15105" max="15105" width="0.875" style="2" customWidth="1"/>
    <col min="15106" max="15110" width="2.125" style="2" customWidth="1"/>
    <col min="15111" max="15116" width="2.875" style="2" customWidth="1"/>
    <col min="15117" max="15119" width="2.5" style="2" customWidth="1"/>
    <col min="15120" max="15120" width="4.875" style="2" customWidth="1"/>
    <col min="15121" max="15132" width="3.125" style="2" customWidth="1"/>
    <col min="15133" max="15135" width="2.5" style="2" customWidth="1"/>
    <col min="15136" max="15136" width="4.875" style="2" bestFit="1" customWidth="1"/>
    <col min="15137" max="15137" width="0.875" style="2" customWidth="1"/>
    <col min="15138" max="15360" width="9" style="2"/>
    <col min="15361" max="15361" width="0.875" style="2" customWidth="1"/>
    <col min="15362" max="15366" width="2.125" style="2" customWidth="1"/>
    <col min="15367" max="15372" width="2.875" style="2" customWidth="1"/>
    <col min="15373" max="15375" width="2.5" style="2" customWidth="1"/>
    <col min="15376" max="15376" width="4.875" style="2" customWidth="1"/>
    <col min="15377" max="15388" width="3.125" style="2" customWidth="1"/>
    <col min="15389" max="15391" width="2.5" style="2" customWidth="1"/>
    <col min="15392" max="15392" width="4.875" style="2" bestFit="1" customWidth="1"/>
    <col min="15393" max="15393" width="0.875" style="2" customWidth="1"/>
    <col min="15394" max="15616" width="9" style="2"/>
    <col min="15617" max="15617" width="0.875" style="2" customWidth="1"/>
    <col min="15618" max="15622" width="2.125" style="2" customWidth="1"/>
    <col min="15623" max="15628" width="2.875" style="2" customWidth="1"/>
    <col min="15629" max="15631" width="2.5" style="2" customWidth="1"/>
    <col min="15632" max="15632" width="4.875" style="2" customWidth="1"/>
    <col min="15633" max="15644" width="3.125" style="2" customWidth="1"/>
    <col min="15645" max="15647" width="2.5" style="2" customWidth="1"/>
    <col min="15648" max="15648" width="4.875" style="2" bestFit="1" customWidth="1"/>
    <col min="15649" max="15649" width="0.875" style="2" customWidth="1"/>
    <col min="15650" max="15872" width="9" style="2"/>
    <col min="15873" max="15873" width="0.875" style="2" customWidth="1"/>
    <col min="15874" max="15878" width="2.125" style="2" customWidth="1"/>
    <col min="15879" max="15884" width="2.875" style="2" customWidth="1"/>
    <col min="15885" max="15887" width="2.5" style="2" customWidth="1"/>
    <col min="15888" max="15888" width="4.875" style="2" customWidth="1"/>
    <col min="15889" max="15900" width="3.125" style="2" customWidth="1"/>
    <col min="15901" max="15903" width="2.5" style="2" customWidth="1"/>
    <col min="15904" max="15904" width="4.875" style="2" bestFit="1" customWidth="1"/>
    <col min="15905" max="15905" width="0.875" style="2" customWidth="1"/>
    <col min="15906" max="16128" width="9" style="2"/>
    <col min="16129" max="16129" width="0.875" style="2" customWidth="1"/>
    <col min="16130" max="16134" width="2.125" style="2" customWidth="1"/>
    <col min="16135" max="16140" width="2.875" style="2" customWidth="1"/>
    <col min="16141" max="16143" width="2.5" style="2" customWidth="1"/>
    <col min="16144" max="16144" width="4.875" style="2" customWidth="1"/>
    <col min="16145" max="16156" width="3.125" style="2" customWidth="1"/>
    <col min="16157" max="16159" width="2.5" style="2" customWidth="1"/>
    <col min="16160" max="16160" width="4.875" style="2" bestFit="1" customWidth="1"/>
    <col min="16161" max="16161" width="0.875" style="2" customWidth="1"/>
    <col min="16162" max="16384" width="9" style="2"/>
  </cols>
  <sheetData>
    <row r="1" spans="1:35" ht="9"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5" ht="18" customHeight="1">
      <c r="A2" s="1"/>
      <c r="B2" s="1598" t="s">
        <v>728</v>
      </c>
      <c r="C2" s="1599"/>
      <c r="D2" s="1599"/>
      <c r="E2" s="1599"/>
      <c r="F2" s="1599"/>
      <c r="G2" s="1599"/>
      <c r="H2" s="1599"/>
      <c r="I2" s="1599"/>
      <c r="J2" s="1599"/>
      <c r="K2" s="1599"/>
      <c r="L2" s="1599"/>
      <c r="M2" s="1599"/>
      <c r="N2" s="1599"/>
      <c r="O2" s="1599"/>
      <c r="P2" s="1599"/>
      <c r="Q2" s="1599"/>
      <c r="R2" s="1599"/>
      <c r="S2" s="1599"/>
      <c r="T2" s="1599"/>
      <c r="U2" s="1599"/>
      <c r="V2" s="1599"/>
      <c r="W2" s="1599"/>
      <c r="X2" s="1599"/>
      <c r="Y2" s="1599"/>
      <c r="Z2" s="1599"/>
      <c r="AA2" s="1599"/>
      <c r="AB2" s="1599"/>
      <c r="AC2" s="1599"/>
      <c r="AD2" s="1599"/>
      <c r="AE2" s="1599"/>
      <c r="AF2" s="1600"/>
      <c r="AG2" s="1"/>
      <c r="AI2" s="3"/>
    </row>
    <row r="3" spans="1:35" ht="18" customHeight="1">
      <c r="A3" s="1"/>
      <c r="B3" s="4"/>
      <c r="C3" s="5"/>
      <c r="D3" s="5"/>
      <c r="E3" s="5"/>
      <c r="F3" s="6"/>
      <c r="G3" s="1598" t="s">
        <v>729</v>
      </c>
      <c r="H3" s="1599"/>
      <c r="I3" s="1599"/>
      <c r="J3" s="1599"/>
      <c r="K3" s="1599"/>
      <c r="L3" s="1599"/>
      <c r="M3" s="1599"/>
      <c r="N3" s="1599"/>
      <c r="O3" s="1600"/>
      <c r="P3" s="1598" t="s">
        <v>730</v>
      </c>
      <c r="Q3" s="1599"/>
      <c r="R3" s="1599"/>
      <c r="S3" s="1599"/>
      <c r="T3" s="1599"/>
      <c r="U3" s="1600"/>
      <c r="V3" s="1598" t="s">
        <v>731</v>
      </c>
      <c r="W3" s="1599"/>
      <c r="X3" s="1599"/>
      <c r="Y3" s="1599"/>
      <c r="Z3" s="1599"/>
      <c r="AA3" s="1600"/>
      <c r="AB3" s="1598" t="s">
        <v>732</v>
      </c>
      <c r="AC3" s="1599"/>
      <c r="AD3" s="1599"/>
      <c r="AE3" s="1599"/>
      <c r="AF3" s="1600"/>
      <c r="AG3" s="1"/>
    </row>
    <row r="4" spans="1:35" ht="15.75" customHeight="1">
      <c r="A4" s="1"/>
      <c r="B4" s="7"/>
      <c r="C4" s="1"/>
      <c r="D4" s="1"/>
      <c r="E4" s="1"/>
      <c r="F4" s="8"/>
      <c r="G4" s="1651" t="s">
        <v>733</v>
      </c>
      <c r="H4" s="1652"/>
      <c r="I4" s="1652"/>
      <c r="J4" s="1652"/>
      <c r="K4" s="1652"/>
      <c r="L4" s="1652"/>
      <c r="M4" s="1652"/>
      <c r="N4" s="1652"/>
      <c r="O4" s="1653"/>
      <c r="P4" s="1651" t="s">
        <v>734</v>
      </c>
      <c r="Q4" s="1652"/>
      <c r="R4" s="1652"/>
      <c r="S4" s="1652"/>
      <c r="T4" s="1652"/>
      <c r="U4" s="1653"/>
      <c r="V4" s="1651" t="s">
        <v>735</v>
      </c>
      <c r="W4" s="1652"/>
      <c r="X4" s="1652"/>
      <c r="Y4" s="1652"/>
      <c r="Z4" s="1652"/>
      <c r="AA4" s="1653"/>
      <c r="AB4" s="1651" t="s">
        <v>736</v>
      </c>
      <c r="AC4" s="1652"/>
      <c r="AD4" s="1652"/>
      <c r="AE4" s="1652"/>
      <c r="AF4" s="1653"/>
      <c r="AG4" s="1"/>
    </row>
    <row r="5" spans="1:35" ht="15.75" customHeight="1">
      <c r="A5" s="1"/>
      <c r="B5" s="7"/>
      <c r="C5" s="1"/>
      <c r="D5" s="1"/>
      <c r="E5" s="1"/>
      <c r="F5" s="8"/>
      <c r="G5" s="1654"/>
      <c r="H5" s="1655"/>
      <c r="I5" s="1655"/>
      <c r="J5" s="1655"/>
      <c r="K5" s="1655"/>
      <c r="L5" s="1655"/>
      <c r="M5" s="1655"/>
      <c r="N5" s="1655"/>
      <c r="O5" s="1656"/>
      <c r="P5" s="1654"/>
      <c r="Q5" s="1655"/>
      <c r="R5" s="1655"/>
      <c r="S5" s="1655"/>
      <c r="T5" s="1655"/>
      <c r="U5" s="1656"/>
      <c r="V5" s="1654"/>
      <c r="W5" s="1655"/>
      <c r="X5" s="1655"/>
      <c r="Y5" s="1655"/>
      <c r="Z5" s="1655"/>
      <c r="AA5" s="1656"/>
      <c r="AB5" s="1654"/>
      <c r="AC5" s="1655"/>
      <c r="AD5" s="1655"/>
      <c r="AE5" s="1655"/>
      <c r="AF5" s="1656"/>
      <c r="AG5" s="1"/>
    </row>
    <row r="6" spans="1:35" ht="15.75" customHeight="1">
      <c r="A6" s="1"/>
      <c r="B6" s="1625" t="s">
        <v>737</v>
      </c>
      <c r="C6" s="1626"/>
      <c r="D6" s="1626"/>
      <c r="E6" s="1626"/>
      <c r="F6" s="1642"/>
      <c r="G6" s="1654"/>
      <c r="H6" s="1655"/>
      <c r="I6" s="1655"/>
      <c r="J6" s="1655"/>
      <c r="K6" s="1655"/>
      <c r="L6" s="1655"/>
      <c r="M6" s="1655"/>
      <c r="N6" s="1655"/>
      <c r="O6" s="1656"/>
      <c r="P6" s="1654"/>
      <c r="Q6" s="1655"/>
      <c r="R6" s="1655"/>
      <c r="S6" s="1655"/>
      <c r="T6" s="1655"/>
      <c r="U6" s="1656"/>
      <c r="V6" s="1654"/>
      <c r="W6" s="1655"/>
      <c r="X6" s="1655"/>
      <c r="Y6" s="1655"/>
      <c r="Z6" s="1655"/>
      <c r="AA6" s="1656"/>
      <c r="AB6" s="1654"/>
      <c r="AC6" s="1655"/>
      <c r="AD6" s="1655"/>
      <c r="AE6" s="1655"/>
      <c r="AF6" s="1656"/>
      <c r="AG6" s="1"/>
    </row>
    <row r="7" spans="1:35" ht="15.75" customHeight="1">
      <c r="A7" s="1"/>
      <c r="B7" s="7"/>
      <c r="C7" s="1"/>
      <c r="D7" s="1"/>
      <c r="E7" s="1"/>
      <c r="F7" s="8"/>
      <c r="G7" s="1654"/>
      <c r="H7" s="1655"/>
      <c r="I7" s="1655"/>
      <c r="J7" s="1655"/>
      <c r="K7" s="1655"/>
      <c r="L7" s="1655"/>
      <c r="M7" s="1655"/>
      <c r="N7" s="1655"/>
      <c r="O7" s="1656"/>
      <c r="P7" s="1654"/>
      <c r="Q7" s="1655"/>
      <c r="R7" s="1655"/>
      <c r="S7" s="1655"/>
      <c r="T7" s="1655"/>
      <c r="U7" s="1656"/>
      <c r="V7" s="1654"/>
      <c r="W7" s="1655"/>
      <c r="X7" s="1655"/>
      <c r="Y7" s="1655"/>
      <c r="Z7" s="1655"/>
      <c r="AA7" s="1656"/>
      <c r="AB7" s="1654"/>
      <c r="AC7" s="1655"/>
      <c r="AD7" s="1655"/>
      <c r="AE7" s="1655"/>
      <c r="AF7" s="1656"/>
      <c r="AG7" s="1"/>
    </row>
    <row r="8" spans="1:35" ht="15.75" customHeight="1">
      <c r="A8" s="1"/>
      <c r="B8" s="7"/>
      <c r="C8" s="1"/>
      <c r="D8" s="1"/>
      <c r="E8" s="1"/>
      <c r="F8" s="8"/>
      <c r="G8" s="1654"/>
      <c r="H8" s="1655"/>
      <c r="I8" s="1655"/>
      <c r="J8" s="1655"/>
      <c r="K8" s="1655"/>
      <c r="L8" s="1655"/>
      <c r="M8" s="1655"/>
      <c r="N8" s="1655"/>
      <c r="O8" s="1656"/>
      <c r="P8" s="1654"/>
      <c r="Q8" s="1655"/>
      <c r="R8" s="1655"/>
      <c r="S8" s="1655"/>
      <c r="T8" s="1655"/>
      <c r="U8" s="1656"/>
      <c r="V8" s="1654"/>
      <c r="W8" s="1655"/>
      <c r="X8" s="1655"/>
      <c r="Y8" s="1655"/>
      <c r="Z8" s="1655"/>
      <c r="AA8" s="1656"/>
      <c r="AB8" s="1654"/>
      <c r="AC8" s="1655"/>
      <c r="AD8" s="1655"/>
      <c r="AE8" s="1655"/>
      <c r="AF8" s="1656"/>
      <c r="AG8" s="1"/>
    </row>
    <row r="9" spans="1:35" ht="15.75" customHeight="1">
      <c r="A9" s="1"/>
      <c r="B9" s="7"/>
      <c r="C9" s="1"/>
      <c r="D9" s="1"/>
      <c r="E9" s="1"/>
      <c r="F9" s="8"/>
      <c r="G9" s="1654"/>
      <c r="H9" s="1655"/>
      <c r="I9" s="1655"/>
      <c r="J9" s="1655"/>
      <c r="K9" s="1655"/>
      <c r="L9" s="1655"/>
      <c r="M9" s="1655"/>
      <c r="N9" s="1655"/>
      <c r="O9" s="1656"/>
      <c r="P9" s="1654"/>
      <c r="Q9" s="1655"/>
      <c r="R9" s="1655"/>
      <c r="S9" s="1655"/>
      <c r="T9" s="1655"/>
      <c r="U9" s="1656"/>
      <c r="V9" s="1654"/>
      <c r="W9" s="1655"/>
      <c r="X9" s="1655"/>
      <c r="Y9" s="1655"/>
      <c r="Z9" s="1655"/>
      <c r="AA9" s="1656"/>
      <c r="AB9" s="1654"/>
      <c r="AC9" s="1655"/>
      <c r="AD9" s="1655"/>
      <c r="AE9" s="1655"/>
      <c r="AF9" s="1656"/>
      <c r="AG9" s="1"/>
    </row>
    <row r="10" spans="1:35" ht="15.75" customHeight="1">
      <c r="A10" s="1"/>
      <c r="B10" s="7"/>
      <c r="C10" s="1"/>
      <c r="D10" s="1"/>
      <c r="E10" s="1"/>
      <c r="F10" s="8"/>
      <c r="G10" s="1654"/>
      <c r="H10" s="1655"/>
      <c r="I10" s="1655"/>
      <c r="J10" s="1655"/>
      <c r="K10" s="1655"/>
      <c r="L10" s="1655"/>
      <c r="M10" s="1655"/>
      <c r="N10" s="1655"/>
      <c r="O10" s="1656"/>
      <c r="P10" s="1654"/>
      <c r="Q10" s="1655"/>
      <c r="R10" s="1655"/>
      <c r="S10" s="1655"/>
      <c r="T10" s="1655"/>
      <c r="U10" s="1656"/>
      <c r="V10" s="1654"/>
      <c r="W10" s="1655"/>
      <c r="X10" s="1655"/>
      <c r="Y10" s="1655"/>
      <c r="Z10" s="1655"/>
      <c r="AA10" s="1656"/>
      <c r="AB10" s="1654"/>
      <c r="AC10" s="1655"/>
      <c r="AD10" s="1655"/>
      <c r="AE10" s="1655"/>
      <c r="AF10" s="1656"/>
      <c r="AG10" s="1"/>
    </row>
    <row r="11" spans="1:35" ht="15.75" customHeight="1">
      <c r="A11" s="1"/>
      <c r="B11" s="9"/>
      <c r="C11" s="10"/>
      <c r="D11" s="10"/>
      <c r="E11" s="10"/>
      <c r="F11" s="11"/>
      <c r="G11" s="1657"/>
      <c r="H11" s="1658"/>
      <c r="I11" s="1658"/>
      <c r="J11" s="1658"/>
      <c r="K11" s="1658"/>
      <c r="L11" s="1658"/>
      <c r="M11" s="1658"/>
      <c r="N11" s="1658"/>
      <c r="O11" s="1659"/>
      <c r="P11" s="1657"/>
      <c r="Q11" s="1658"/>
      <c r="R11" s="1658"/>
      <c r="S11" s="1658"/>
      <c r="T11" s="1658"/>
      <c r="U11" s="1659"/>
      <c r="V11" s="1657"/>
      <c r="W11" s="1658"/>
      <c r="X11" s="1658"/>
      <c r="Y11" s="1658"/>
      <c r="Z11" s="1658"/>
      <c r="AA11" s="1659"/>
      <c r="AB11" s="1657"/>
      <c r="AC11" s="1658"/>
      <c r="AD11" s="1658"/>
      <c r="AE11" s="1658"/>
      <c r="AF11" s="1659"/>
      <c r="AG11" s="1"/>
    </row>
    <row r="12" spans="1:35">
      <c r="A12" s="1"/>
      <c r="B12" s="7"/>
      <c r="C12" s="1"/>
      <c r="D12" s="1"/>
      <c r="E12" s="1"/>
      <c r="F12" s="8"/>
      <c r="G12" s="1595" t="s">
        <v>738</v>
      </c>
      <c r="H12" s="1596"/>
      <c r="I12" s="1596"/>
      <c r="J12" s="1596"/>
      <c r="K12" s="1596"/>
      <c r="L12" s="1597"/>
      <c r="M12" s="1598" t="s">
        <v>739</v>
      </c>
      <c r="N12" s="1599"/>
      <c r="O12" s="1599"/>
      <c r="P12" s="1599"/>
      <c r="Q12" s="1599"/>
      <c r="R12" s="1599"/>
      <c r="S12" s="1599"/>
      <c r="T12" s="1599"/>
      <c r="U12" s="1599"/>
      <c r="V12" s="1599"/>
      <c r="W12" s="1599"/>
      <c r="X12" s="1599"/>
      <c r="Y12" s="1599"/>
      <c r="Z12" s="1599"/>
      <c r="AA12" s="1599"/>
      <c r="AB12" s="1599"/>
      <c r="AC12" s="1599"/>
      <c r="AD12" s="1599"/>
      <c r="AE12" s="1599"/>
      <c r="AF12" s="1600"/>
      <c r="AG12" s="1"/>
    </row>
    <row r="13" spans="1:35" ht="21" customHeight="1">
      <c r="A13" s="1"/>
      <c r="B13" s="7"/>
      <c r="C13" s="1"/>
      <c r="D13" s="1"/>
      <c r="E13" s="1"/>
      <c r="F13" s="8"/>
      <c r="G13" s="1619"/>
      <c r="H13" s="1620"/>
      <c r="I13" s="1620"/>
      <c r="J13" s="1620"/>
      <c r="K13" s="1620"/>
      <c r="L13" s="1621"/>
      <c r="M13" s="1598" t="s">
        <v>740</v>
      </c>
      <c r="N13" s="1599"/>
      <c r="O13" s="1599"/>
      <c r="P13" s="1599"/>
      <c r="Q13" s="1600"/>
      <c r="R13" s="1598" t="s">
        <v>741</v>
      </c>
      <c r="S13" s="1599"/>
      <c r="T13" s="1599"/>
      <c r="U13" s="1599"/>
      <c r="V13" s="1600"/>
      <c r="W13" s="1598" t="s">
        <v>742</v>
      </c>
      <c r="X13" s="1599"/>
      <c r="Y13" s="1599"/>
      <c r="Z13" s="1599"/>
      <c r="AA13" s="1600"/>
      <c r="AB13" s="1598" t="s">
        <v>743</v>
      </c>
      <c r="AC13" s="1599"/>
      <c r="AD13" s="1599"/>
      <c r="AE13" s="1599"/>
      <c r="AF13" s="1600"/>
      <c r="AG13" s="1"/>
    </row>
    <row r="14" spans="1:35" ht="15.75" customHeight="1">
      <c r="A14" s="1"/>
      <c r="B14" s="1625" t="s">
        <v>744</v>
      </c>
      <c r="C14" s="1626"/>
      <c r="D14" s="1626"/>
      <c r="E14" s="1626"/>
      <c r="F14" s="1642"/>
      <c r="G14" s="1643"/>
      <c r="H14" s="1644"/>
      <c r="I14" s="1644"/>
      <c r="J14" s="1644"/>
      <c r="K14" s="1648" t="s">
        <v>745</v>
      </c>
      <c r="L14" s="1649"/>
      <c r="M14" s="12"/>
      <c r="N14" s="13"/>
      <c r="O14" s="13"/>
      <c r="P14" s="14"/>
      <c r="Q14" s="15"/>
      <c r="R14" s="16"/>
      <c r="S14" s="14"/>
      <c r="T14" s="14"/>
      <c r="U14" s="14"/>
      <c r="V14" s="15"/>
      <c r="W14" s="16"/>
      <c r="X14" s="14"/>
      <c r="Y14" s="14"/>
      <c r="Z14" s="14"/>
      <c r="AA14" s="15"/>
      <c r="AB14" s="16"/>
      <c r="AC14" s="14"/>
      <c r="AD14" s="14"/>
      <c r="AE14" s="14"/>
      <c r="AF14" s="15"/>
      <c r="AG14" s="1"/>
    </row>
    <row r="15" spans="1:35" ht="15.75" customHeight="1">
      <c r="A15" s="1"/>
      <c r="B15" s="7"/>
      <c r="C15" s="1"/>
      <c r="D15" s="1"/>
      <c r="E15" s="1"/>
      <c r="F15" s="8"/>
      <c r="G15" s="1645"/>
      <c r="H15" s="1622"/>
      <c r="I15" s="1622"/>
      <c r="J15" s="1622"/>
      <c r="K15" s="1610"/>
      <c r="L15" s="1650"/>
      <c r="M15" s="1627" t="s">
        <v>746</v>
      </c>
      <c r="N15" s="1628"/>
      <c r="O15" s="1628"/>
      <c r="P15" s="1628"/>
      <c r="Q15" s="1629"/>
      <c r="R15" s="1627" t="s">
        <v>747</v>
      </c>
      <c r="S15" s="1628"/>
      <c r="T15" s="1628"/>
      <c r="U15" s="1628"/>
      <c r="V15" s="1629"/>
      <c r="W15" s="1627" t="s">
        <v>747</v>
      </c>
      <c r="X15" s="1628"/>
      <c r="Y15" s="1628"/>
      <c r="Z15" s="1628"/>
      <c r="AA15" s="1629"/>
      <c r="AB15" s="1627" t="s">
        <v>747</v>
      </c>
      <c r="AC15" s="1628"/>
      <c r="AD15" s="1628"/>
      <c r="AE15" s="1628"/>
      <c r="AF15" s="1629"/>
      <c r="AG15" s="1"/>
    </row>
    <row r="16" spans="1:35" ht="15.75" customHeight="1">
      <c r="A16" s="1"/>
      <c r="B16" s="7"/>
      <c r="C16" s="1"/>
      <c r="D16" s="1"/>
      <c r="E16" s="1"/>
      <c r="F16" s="8"/>
      <c r="G16" s="1645"/>
      <c r="H16" s="1622"/>
      <c r="I16" s="1622"/>
      <c r="J16" s="1622"/>
      <c r="K16" s="1610"/>
      <c r="L16" s="1650"/>
      <c r="M16" s="17"/>
      <c r="N16" s="18"/>
      <c r="O16" s="18"/>
      <c r="P16" s="19"/>
      <c r="Q16" s="20"/>
      <c r="R16" s="21"/>
      <c r="S16" s="19"/>
      <c r="T16" s="19"/>
      <c r="U16" s="19"/>
      <c r="V16" s="20"/>
      <c r="W16" s="21"/>
      <c r="X16" s="19"/>
      <c r="Y16" s="19"/>
      <c r="Z16" s="19"/>
      <c r="AA16" s="20"/>
      <c r="AB16" s="21"/>
      <c r="AC16" s="19"/>
      <c r="AD16" s="19"/>
      <c r="AE16" s="19"/>
      <c r="AF16" s="20"/>
      <c r="AG16" s="1"/>
    </row>
    <row r="17" spans="1:33" ht="15.75" customHeight="1">
      <c r="A17" s="1"/>
      <c r="B17" s="9"/>
      <c r="C17" s="10"/>
      <c r="D17" s="10"/>
      <c r="E17" s="10"/>
      <c r="F17" s="11"/>
      <c r="G17" s="1646"/>
      <c r="H17" s="1647"/>
      <c r="I17" s="1647"/>
      <c r="J17" s="1647"/>
      <c r="K17" s="1630"/>
      <c r="L17" s="1631"/>
      <c r="M17" s="22"/>
      <c r="N17" s="23"/>
      <c r="O17" s="23"/>
      <c r="P17" s="1630" t="s">
        <v>745</v>
      </c>
      <c r="Q17" s="1631"/>
      <c r="R17" s="24"/>
      <c r="S17" s="25"/>
      <c r="T17" s="25"/>
      <c r="U17" s="1630" t="s">
        <v>745</v>
      </c>
      <c r="V17" s="1631"/>
      <c r="W17" s="24"/>
      <c r="X17" s="25"/>
      <c r="Y17" s="25"/>
      <c r="Z17" s="1630" t="s">
        <v>745</v>
      </c>
      <c r="AA17" s="1631"/>
      <c r="AB17" s="24"/>
      <c r="AC17" s="25"/>
      <c r="AD17" s="25"/>
      <c r="AE17" s="25"/>
      <c r="AF17" s="26" t="s">
        <v>745</v>
      </c>
      <c r="AG17" s="1"/>
    </row>
    <row r="18" spans="1:33">
      <c r="A18" s="1"/>
      <c r="B18" s="7"/>
      <c r="C18" s="1"/>
      <c r="D18" s="1"/>
      <c r="E18" s="1"/>
      <c r="F18" s="1"/>
      <c r="G18" s="1632" t="s">
        <v>748</v>
      </c>
      <c r="H18" s="1633"/>
      <c r="I18" s="1633"/>
      <c r="J18" s="1633"/>
      <c r="K18" s="1633"/>
      <c r="L18" s="1634"/>
      <c r="M18" s="1596" t="s">
        <v>749</v>
      </c>
      <c r="N18" s="1596"/>
      <c r="O18" s="1596"/>
      <c r="P18" s="1596"/>
      <c r="Q18" s="1596"/>
      <c r="R18" s="1596"/>
      <c r="S18" s="1596"/>
      <c r="T18" s="1596"/>
      <c r="U18" s="1596"/>
      <c r="V18" s="1596"/>
      <c r="W18" s="1596"/>
      <c r="X18" s="1596"/>
      <c r="Y18" s="1596"/>
      <c r="Z18" s="1596"/>
      <c r="AA18" s="1596"/>
      <c r="AB18" s="1596"/>
      <c r="AC18" s="1596"/>
      <c r="AD18" s="1596"/>
      <c r="AE18" s="1596"/>
      <c r="AF18" s="1597"/>
      <c r="AG18" s="1"/>
    </row>
    <row r="19" spans="1:33">
      <c r="A19" s="1"/>
      <c r="B19" s="7"/>
      <c r="C19" s="1"/>
      <c r="D19" s="1"/>
      <c r="E19" s="1"/>
      <c r="F19" s="1"/>
      <c r="G19" s="1635"/>
      <c r="H19" s="1636"/>
      <c r="I19" s="1636"/>
      <c r="J19" s="1636"/>
      <c r="K19" s="1636"/>
      <c r="L19" s="1637"/>
      <c r="M19" s="1596" t="s">
        <v>750</v>
      </c>
      <c r="N19" s="1596"/>
      <c r="O19" s="1596"/>
      <c r="P19" s="1597"/>
      <c r="Q19" s="1598" t="s">
        <v>751</v>
      </c>
      <c r="R19" s="1599"/>
      <c r="S19" s="1599"/>
      <c r="T19" s="1599"/>
      <c r="U19" s="1599"/>
      <c r="V19" s="1599"/>
      <c r="W19" s="1599"/>
      <c r="X19" s="1599"/>
      <c r="Y19" s="1599"/>
      <c r="Z19" s="1599"/>
      <c r="AA19" s="1599"/>
      <c r="AB19" s="1600"/>
      <c r="AC19" s="1595" t="s">
        <v>752</v>
      </c>
      <c r="AD19" s="1596"/>
      <c r="AE19" s="1596"/>
      <c r="AF19" s="1597"/>
      <c r="AG19" s="1"/>
    </row>
    <row r="20" spans="1:33" ht="31.5" customHeight="1">
      <c r="A20" s="1"/>
      <c r="B20" s="1625"/>
      <c r="C20" s="1626"/>
      <c r="D20" s="1626"/>
      <c r="E20" s="1626"/>
      <c r="F20" s="1626"/>
      <c r="G20" s="1635"/>
      <c r="H20" s="1636"/>
      <c r="I20" s="1636"/>
      <c r="J20" s="1636"/>
      <c r="K20" s="1636"/>
      <c r="L20" s="1637"/>
      <c r="M20" s="1620"/>
      <c r="N20" s="1620"/>
      <c r="O20" s="1620"/>
      <c r="P20" s="1621"/>
      <c r="Q20" s="1638" t="s">
        <v>753</v>
      </c>
      <c r="R20" s="1639"/>
      <c r="S20" s="1640"/>
      <c r="T20" s="1641" t="s">
        <v>754</v>
      </c>
      <c r="U20" s="1639"/>
      <c r="V20" s="1640"/>
      <c r="W20" s="1638" t="s">
        <v>755</v>
      </c>
      <c r="X20" s="1639"/>
      <c r="Y20" s="1640"/>
      <c r="Z20" s="1638"/>
      <c r="AA20" s="1639"/>
      <c r="AB20" s="1640"/>
      <c r="AC20" s="1619"/>
      <c r="AD20" s="1620"/>
      <c r="AE20" s="1620"/>
      <c r="AF20" s="1621"/>
      <c r="AG20" s="1"/>
    </row>
    <row r="21" spans="1:33" ht="19.5" customHeight="1">
      <c r="A21" s="1"/>
      <c r="B21" s="1625" t="s">
        <v>756</v>
      </c>
      <c r="C21" s="1626"/>
      <c r="D21" s="1626"/>
      <c r="E21" s="1626"/>
      <c r="F21" s="1626"/>
      <c r="G21" s="27"/>
      <c r="H21" s="28"/>
      <c r="I21" s="28"/>
      <c r="J21" s="28"/>
      <c r="K21" s="1"/>
      <c r="L21" s="8"/>
      <c r="M21" s="1"/>
      <c r="N21" s="1"/>
      <c r="O21" s="29"/>
      <c r="P21" s="30"/>
      <c r="Q21" s="31"/>
      <c r="R21" s="32"/>
      <c r="S21" s="33"/>
      <c r="T21" s="31"/>
      <c r="U21" s="32"/>
      <c r="V21" s="33"/>
      <c r="W21" s="31"/>
      <c r="X21" s="32"/>
      <c r="Y21" s="33"/>
      <c r="Z21" s="32"/>
      <c r="AA21" s="32"/>
      <c r="AB21" s="33"/>
      <c r="AC21" s="1"/>
      <c r="AD21" s="1"/>
      <c r="AE21" s="29"/>
      <c r="AF21" s="30"/>
      <c r="AG21" s="1"/>
    </row>
    <row r="22" spans="1:33">
      <c r="A22" s="1"/>
      <c r="B22" s="7"/>
      <c r="C22" s="1"/>
      <c r="D22" s="1"/>
      <c r="E22" s="1"/>
      <c r="F22" s="1"/>
      <c r="G22" s="1619" t="s">
        <v>757</v>
      </c>
      <c r="H22" s="1620"/>
      <c r="I22" s="1620"/>
      <c r="J22" s="1620"/>
      <c r="K22" s="1620"/>
      <c r="L22" s="1621"/>
      <c r="M22" s="1622"/>
      <c r="N22" s="1622"/>
      <c r="O22" s="1622"/>
      <c r="P22" s="34" t="s">
        <v>745</v>
      </c>
      <c r="Q22" s="1623"/>
      <c r="R22" s="1624"/>
      <c r="S22" s="35" t="s">
        <v>745</v>
      </c>
      <c r="T22" s="1623"/>
      <c r="U22" s="1624"/>
      <c r="V22" s="35" t="s">
        <v>745</v>
      </c>
      <c r="W22" s="1623"/>
      <c r="X22" s="1624"/>
      <c r="Y22" s="35" t="s">
        <v>745</v>
      </c>
      <c r="Z22" s="1623"/>
      <c r="AA22" s="1624"/>
      <c r="AB22" s="35" t="s">
        <v>745</v>
      </c>
      <c r="AC22" s="1609"/>
      <c r="AD22" s="1610"/>
      <c r="AE22" s="1610"/>
      <c r="AF22" s="36" t="s">
        <v>745</v>
      </c>
      <c r="AG22" s="1"/>
    </row>
    <row r="23" spans="1:33" s="39" customFormat="1" ht="21" customHeight="1">
      <c r="A23" s="5"/>
      <c r="B23" s="4"/>
      <c r="C23" s="5"/>
      <c r="D23" s="5"/>
      <c r="E23" s="5"/>
      <c r="F23" s="37"/>
      <c r="G23" s="1611" t="s">
        <v>758</v>
      </c>
      <c r="H23" s="1612"/>
      <c r="I23" s="1612"/>
      <c r="J23" s="1612"/>
      <c r="K23" s="1612"/>
      <c r="L23" s="1613"/>
      <c r="M23" s="1614" t="s">
        <v>759</v>
      </c>
      <c r="N23" s="1615"/>
      <c r="O23" s="1615"/>
      <c r="P23" s="1616" t="s">
        <v>760</v>
      </c>
      <c r="Q23" s="1616"/>
      <c r="R23" s="1616"/>
      <c r="S23" s="1617" t="s">
        <v>761</v>
      </c>
      <c r="T23" s="1617"/>
      <c r="U23" s="1617"/>
      <c r="V23" s="1616" t="s">
        <v>762</v>
      </c>
      <c r="W23" s="1616"/>
      <c r="X23" s="1616"/>
      <c r="Y23" s="1616"/>
      <c r="Z23" s="1617"/>
      <c r="AA23" s="1617"/>
      <c r="AB23" s="1617"/>
      <c r="AC23" s="1618"/>
      <c r="AD23" s="1618"/>
      <c r="AE23" s="1618"/>
      <c r="AF23" s="38"/>
      <c r="AG23" s="5"/>
    </row>
    <row r="24" spans="1:33">
      <c r="A24" s="1"/>
      <c r="B24" s="4"/>
      <c r="C24" s="5"/>
      <c r="D24" s="5"/>
      <c r="E24" s="5"/>
      <c r="F24" s="37"/>
      <c r="G24" s="1602" t="s">
        <v>763</v>
      </c>
      <c r="H24" s="1603"/>
      <c r="I24" s="1603"/>
      <c r="J24" s="1603"/>
      <c r="K24" s="1603"/>
      <c r="L24" s="1603"/>
      <c r="M24" s="40"/>
      <c r="N24" s="41" t="s">
        <v>764</v>
      </c>
      <c r="O24" s="41"/>
      <c r="P24" s="41"/>
      <c r="Q24" s="41"/>
      <c r="R24" s="41"/>
      <c r="S24" s="41"/>
      <c r="T24" s="41"/>
      <c r="U24" s="41"/>
      <c r="V24" s="41"/>
      <c r="W24" s="41"/>
      <c r="X24" s="41"/>
      <c r="Y24" s="41"/>
      <c r="Z24" s="41"/>
      <c r="AA24" s="41"/>
      <c r="AB24" s="41"/>
      <c r="AC24" s="41"/>
      <c r="AD24" s="41"/>
      <c r="AE24" s="41"/>
      <c r="AF24" s="42"/>
      <c r="AG24" s="1"/>
    </row>
    <row r="25" spans="1:33">
      <c r="A25" s="1"/>
      <c r="B25" s="4"/>
      <c r="C25" s="5"/>
      <c r="D25" s="5"/>
      <c r="E25" s="5"/>
      <c r="F25" s="37"/>
      <c r="G25" s="1604"/>
      <c r="H25" s="1605"/>
      <c r="I25" s="1605"/>
      <c r="J25" s="1605"/>
      <c r="K25" s="1605"/>
      <c r="L25" s="1605"/>
      <c r="M25" s="43" t="s">
        <v>765</v>
      </c>
      <c r="N25" s="44" t="s">
        <v>766</v>
      </c>
      <c r="O25" s="45"/>
      <c r="P25" s="45"/>
      <c r="Q25" s="45"/>
      <c r="R25" s="45"/>
      <c r="S25" s="45"/>
      <c r="T25" s="45"/>
      <c r="U25" s="45"/>
      <c r="V25" s="45"/>
      <c r="W25" s="45"/>
      <c r="X25" s="45"/>
      <c r="Y25" s="45"/>
      <c r="Z25" s="45"/>
      <c r="AA25" s="45"/>
      <c r="AB25" s="45"/>
      <c r="AC25" s="45"/>
      <c r="AD25" s="45"/>
      <c r="AE25" s="45"/>
      <c r="AF25" s="46"/>
      <c r="AG25" s="1"/>
    </row>
    <row r="26" spans="1:33">
      <c r="A26" s="1"/>
      <c r="B26" s="4"/>
      <c r="C26" s="5"/>
      <c r="D26" s="5"/>
      <c r="E26" s="5"/>
      <c r="F26" s="37"/>
      <c r="G26" s="1602" t="s">
        <v>767</v>
      </c>
      <c r="H26" s="1603"/>
      <c r="I26" s="1603"/>
      <c r="J26" s="1603"/>
      <c r="K26" s="1603"/>
      <c r="L26" s="1603"/>
      <c r="M26" s="47"/>
      <c r="N26" s="48" t="s">
        <v>768</v>
      </c>
      <c r="O26" s="49"/>
      <c r="P26" s="49"/>
      <c r="Q26" s="49"/>
      <c r="R26" s="49"/>
      <c r="S26" s="49"/>
      <c r="T26" s="49"/>
      <c r="U26" s="49"/>
      <c r="V26" s="49"/>
      <c r="W26" s="49"/>
      <c r="X26" s="49"/>
      <c r="Y26" s="49"/>
      <c r="Z26" s="49"/>
      <c r="AA26" s="49"/>
      <c r="AB26" s="49"/>
      <c r="AC26" s="49"/>
      <c r="AD26" s="49"/>
      <c r="AE26" s="49"/>
      <c r="AF26" s="50"/>
      <c r="AG26" s="1"/>
    </row>
    <row r="27" spans="1:33">
      <c r="A27" s="1"/>
      <c r="B27" s="4"/>
      <c r="C27" s="5"/>
      <c r="D27" s="5"/>
      <c r="E27" s="5"/>
      <c r="F27" s="37"/>
      <c r="G27" s="1604"/>
      <c r="H27" s="1605"/>
      <c r="I27" s="1605"/>
      <c r="J27" s="1605"/>
      <c r="K27" s="1605"/>
      <c r="L27" s="1605"/>
      <c r="M27" s="43"/>
      <c r="N27" s="44" t="s">
        <v>769</v>
      </c>
      <c r="O27" s="45"/>
      <c r="P27" s="45"/>
      <c r="Q27" s="45"/>
      <c r="R27" s="45"/>
      <c r="S27" s="45"/>
      <c r="T27" s="45"/>
      <c r="U27" s="45"/>
      <c r="V27" s="45"/>
      <c r="W27" s="45"/>
      <c r="X27" s="45"/>
      <c r="Y27" s="45"/>
      <c r="Z27" s="45"/>
      <c r="AA27" s="45"/>
      <c r="AB27" s="45"/>
      <c r="AC27" s="45"/>
      <c r="AD27" s="45"/>
      <c r="AE27" s="45"/>
      <c r="AF27" s="46"/>
      <c r="AG27" s="1"/>
    </row>
    <row r="28" spans="1:33" ht="18" customHeight="1">
      <c r="A28" s="1"/>
      <c r="B28" s="51"/>
      <c r="C28" s="52"/>
      <c r="D28" s="52"/>
      <c r="E28" s="52"/>
      <c r="F28" s="53"/>
      <c r="G28" s="1598" t="s">
        <v>770</v>
      </c>
      <c r="H28" s="1599"/>
      <c r="I28" s="1599"/>
      <c r="J28" s="1599"/>
      <c r="K28" s="1599"/>
      <c r="L28" s="1600"/>
      <c r="M28" s="1606" t="s">
        <v>771</v>
      </c>
      <c r="N28" s="1607"/>
      <c r="O28" s="1607"/>
      <c r="P28" s="1607"/>
      <c r="Q28" s="1607"/>
      <c r="R28" s="1607"/>
      <c r="S28" s="1607"/>
      <c r="T28" s="1607"/>
      <c r="U28" s="1607"/>
      <c r="V28" s="1607"/>
      <c r="W28" s="1607"/>
      <c r="X28" s="1607"/>
      <c r="Y28" s="1607"/>
      <c r="Z28" s="1607"/>
      <c r="AA28" s="1607"/>
      <c r="AB28" s="1607"/>
      <c r="AC28" s="1607"/>
      <c r="AD28" s="1607"/>
      <c r="AE28" s="1607"/>
      <c r="AF28" s="1608"/>
      <c r="AG28" s="1"/>
    </row>
    <row r="29" spans="1:33">
      <c r="A29" s="1"/>
      <c r="B29" s="1598" t="s">
        <v>772</v>
      </c>
      <c r="C29" s="1599"/>
      <c r="D29" s="1599"/>
      <c r="E29" s="1599"/>
      <c r="F29" s="1599"/>
      <c r="G29" s="1599"/>
      <c r="H29" s="1599"/>
      <c r="I29" s="1599"/>
      <c r="J29" s="1599"/>
      <c r="K29" s="1599"/>
      <c r="L29" s="1599"/>
      <c r="M29" s="1599"/>
      <c r="N29" s="1599"/>
      <c r="O29" s="1599"/>
      <c r="P29" s="1599"/>
      <c r="Q29" s="1599"/>
      <c r="R29" s="1600"/>
      <c r="S29" s="1598" t="s">
        <v>773</v>
      </c>
      <c r="T29" s="1599"/>
      <c r="U29" s="1599"/>
      <c r="V29" s="1599"/>
      <c r="W29" s="1599"/>
      <c r="X29" s="1599"/>
      <c r="Y29" s="1599"/>
      <c r="Z29" s="1599"/>
      <c r="AA29" s="1599"/>
      <c r="AB29" s="1599"/>
      <c r="AC29" s="1599"/>
      <c r="AD29" s="1599"/>
      <c r="AE29" s="1599"/>
      <c r="AF29" s="1600"/>
      <c r="AG29" s="1"/>
    </row>
    <row r="30" spans="1:33" ht="18" customHeight="1">
      <c r="A30" s="1"/>
      <c r="B30" s="1595" t="s">
        <v>774</v>
      </c>
      <c r="C30" s="1596"/>
      <c r="D30" s="1596"/>
      <c r="E30" s="1596"/>
      <c r="F30" s="1597"/>
      <c r="G30" s="54" t="s">
        <v>775</v>
      </c>
      <c r="H30" s="55"/>
      <c r="I30" s="55"/>
      <c r="J30" s="55"/>
      <c r="K30" s="55"/>
      <c r="L30" s="55"/>
      <c r="M30" s="55"/>
      <c r="N30" s="55"/>
      <c r="O30" s="55"/>
      <c r="P30" s="55"/>
      <c r="Q30" s="56" t="s">
        <v>148</v>
      </c>
      <c r="R30" s="57"/>
      <c r="S30" s="54" t="s">
        <v>776</v>
      </c>
      <c r="T30" s="55"/>
      <c r="U30" s="55"/>
      <c r="V30" s="55"/>
      <c r="W30" s="55"/>
      <c r="X30" s="55"/>
      <c r="Y30" s="57"/>
      <c r="Z30" s="55"/>
      <c r="AA30" s="55"/>
      <c r="AB30" s="55"/>
      <c r="AC30" s="55"/>
      <c r="AD30" s="55"/>
      <c r="AE30" s="58" t="s">
        <v>745</v>
      </c>
      <c r="AF30" s="59"/>
      <c r="AG30" s="1"/>
    </row>
    <row r="31" spans="1:33" ht="18" customHeight="1">
      <c r="A31" s="1"/>
      <c r="B31" s="47"/>
      <c r="C31" s="49"/>
      <c r="D31" s="49"/>
      <c r="E31" s="49"/>
      <c r="F31" s="50"/>
      <c r="G31" s="54" t="s">
        <v>268</v>
      </c>
      <c r="H31" s="55"/>
      <c r="I31" s="55"/>
      <c r="J31" s="55"/>
      <c r="K31" s="55"/>
      <c r="L31" s="55"/>
      <c r="M31" s="55"/>
      <c r="N31" s="55"/>
      <c r="O31" s="55"/>
      <c r="P31" s="55"/>
      <c r="Q31" s="56" t="s">
        <v>777</v>
      </c>
      <c r="R31" s="57"/>
      <c r="S31" s="60" t="s">
        <v>778</v>
      </c>
      <c r="T31" s="61"/>
      <c r="U31" s="61"/>
      <c r="V31" s="61"/>
      <c r="W31" s="61"/>
      <c r="X31" s="61"/>
      <c r="Y31" s="62"/>
      <c r="Z31" s="63"/>
      <c r="AA31" s="64"/>
      <c r="AB31" s="64"/>
      <c r="AC31" s="64"/>
      <c r="AD31" s="64"/>
      <c r="AE31" s="65"/>
      <c r="AF31" s="66"/>
      <c r="AG31" s="1"/>
    </row>
    <row r="32" spans="1:33" ht="18" customHeight="1">
      <c r="A32" s="1"/>
      <c r="B32" s="4"/>
      <c r="C32" s="5"/>
      <c r="D32" s="5"/>
      <c r="E32" s="5"/>
      <c r="F32" s="37"/>
      <c r="G32" s="54" t="s">
        <v>269</v>
      </c>
      <c r="H32" s="55"/>
      <c r="I32" s="55"/>
      <c r="J32" s="55"/>
      <c r="K32" s="55"/>
      <c r="L32" s="55"/>
      <c r="M32" s="55"/>
      <c r="N32" s="55"/>
      <c r="O32" s="55"/>
      <c r="P32" s="55"/>
      <c r="Q32" s="56" t="s">
        <v>777</v>
      </c>
      <c r="R32" s="57"/>
      <c r="S32" s="51" t="s">
        <v>779</v>
      </c>
      <c r="T32" s="52"/>
      <c r="U32" s="52"/>
      <c r="V32" s="52"/>
      <c r="W32" s="52"/>
      <c r="X32" s="52"/>
      <c r="Y32" s="53"/>
      <c r="Z32" s="52"/>
      <c r="AA32" s="52"/>
      <c r="AB32" s="52"/>
      <c r="AC32" s="52"/>
      <c r="AD32" s="52"/>
      <c r="AE32" s="67" t="s">
        <v>745</v>
      </c>
      <c r="AF32" s="68"/>
      <c r="AG32" s="1"/>
    </row>
    <row r="33" spans="1:33" ht="18" customHeight="1">
      <c r="A33" s="1"/>
      <c r="B33" s="4"/>
      <c r="C33" s="5"/>
      <c r="D33" s="5"/>
      <c r="E33" s="5"/>
      <c r="F33" s="37"/>
      <c r="G33" s="54" t="s">
        <v>270</v>
      </c>
      <c r="H33" s="55"/>
      <c r="I33" s="55"/>
      <c r="J33" s="55"/>
      <c r="K33" s="55"/>
      <c r="L33" s="55"/>
      <c r="M33" s="55"/>
      <c r="N33" s="55"/>
      <c r="O33" s="55"/>
      <c r="P33" s="55"/>
      <c r="Q33" s="56" t="s">
        <v>777</v>
      </c>
      <c r="R33" s="57"/>
      <c r="S33" s="54" t="s">
        <v>780</v>
      </c>
      <c r="T33" s="55"/>
      <c r="U33" s="55"/>
      <c r="V33" s="55"/>
      <c r="W33" s="55"/>
      <c r="X33" s="55"/>
      <c r="Y33" s="57"/>
      <c r="Z33" s="55"/>
      <c r="AA33" s="55"/>
      <c r="AB33" s="55"/>
      <c r="AC33" s="55"/>
      <c r="AD33" s="55"/>
      <c r="AE33" s="67" t="s">
        <v>745</v>
      </c>
      <c r="AF33" s="59"/>
      <c r="AG33" s="1"/>
    </row>
    <row r="34" spans="1:33" ht="18" customHeight="1">
      <c r="A34" s="1"/>
      <c r="B34" s="4"/>
      <c r="C34" s="5"/>
      <c r="D34" s="5"/>
      <c r="E34" s="5"/>
      <c r="F34" s="37"/>
      <c r="G34" s="54" t="s">
        <v>781</v>
      </c>
      <c r="H34" s="55"/>
      <c r="I34" s="55"/>
      <c r="J34" s="55"/>
      <c r="K34" s="55"/>
      <c r="L34" s="55"/>
      <c r="M34" s="55"/>
      <c r="N34" s="55"/>
      <c r="O34" s="55"/>
      <c r="P34" s="55"/>
      <c r="Q34" s="56" t="s">
        <v>777</v>
      </c>
      <c r="R34" s="57"/>
      <c r="S34" s="54"/>
      <c r="T34" s="55"/>
      <c r="U34" s="55"/>
      <c r="V34" s="55"/>
      <c r="W34" s="55"/>
      <c r="X34" s="55"/>
      <c r="Y34" s="57"/>
      <c r="Z34" s="55"/>
      <c r="AA34" s="55"/>
      <c r="AB34" s="55"/>
      <c r="AC34" s="55"/>
      <c r="AD34" s="55"/>
      <c r="AE34" s="58"/>
      <c r="AF34" s="59"/>
      <c r="AG34" s="1"/>
    </row>
    <row r="35" spans="1:33" ht="18" customHeight="1">
      <c r="A35" s="1"/>
      <c r="B35" s="4"/>
      <c r="C35" s="5"/>
      <c r="D35" s="5"/>
      <c r="E35" s="5"/>
      <c r="F35" s="37"/>
      <c r="G35" s="54" t="s">
        <v>782</v>
      </c>
      <c r="H35" s="55"/>
      <c r="I35" s="55"/>
      <c r="J35" s="55"/>
      <c r="K35" s="55"/>
      <c r="L35" s="55"/>
      <c r="M35" s="55"/>
      <c r="N35" s="55"/>
      <c r="O35" s="55"/>
      <c r="P35" s="55"/>
      <c r="Q35" s="56" t="s">
        <v>148</v>
      </c>
      <c r="R35" s="57"/>
      <c r="S35" s="54"/>
      <c r="T35" s="55"/>
      <c r="U35" s="55"/>
      <c r="V35" s="55"/>
      <c r="W35" s="55"/>
      <c r="X35" s="55"/>
      <c r="Y35" s="57"/>
      <c r="Z35" s="55"/>
      <c r="AA35" s="55"/>
      <c r="AB35" s="55"/>
      <c r="AC35" s="55"/>
      <c r="AD35" s="55"/>
      <c r="AE35" s="58"/>
      <c r="AF35" s="59"/>
      <c r="AG35" s="1"/>
    </row>
    <row r="36" spans="1:33" ht="18" customHeight="1">
      <c r="A36" s="1"/>
      <c r="B36" s="1595" t="s">
        <v>783</v>
      </c>
      <c r="C36" s="1596"/>
      <c r="D36" s="1596"/>
      <c r="E36" s="1596"/>
      <c r="F36" s="1597"/>
      <c r="G36" s="54" t="s">
        <v>784</v>
      </c>
      <c r="H36" s="55"/>
      <c r="I36" s="55"/>
      <c r="J36" s="55"/>
      <c r="K36" s="55"/>
      <c r="L36" s="55"/>
      <c r="M36" s="55"/>
      <c r="N36" s="55"/>
      <c r="O36" s="55"/>
      <c r="P36" s="55"/>
      <c r="Q36" s="56" t="s">
        <v>148</v>
      </c>
      <c r="R36" s="57"/>
      <c r="S36" s="54"/>
      <c r="T36" s="55"/>
      <c r="U36" s="55"/>
      <c r="V36" s="55"/>
      <c r="W36" s="55"/>
      <c r="X36" s="55"/>
      <c r="Y36" s="57"/>
      <c r="Z36" s="55"/>
      <c r="AA36" s="55"/>
      <c r="AB36" s="55"/>
      <c r="AC36" s="55"/>
      <c r="AD36" s="55"/>
      <c r="AE36" s="58"/>
      <c r="AF36" s="59"/>
      <c r="AG36" s="1"/>
    </row>
    <row r="37" spans="1:33" ht="18" customHeight="1">
      <c r="A37" s="1"/>
      <c r="B37" s="51"/>
      <c r="C37" s="52"/>
      <c r="D37" s="52"/>
      <c r="E37" s="52"/>
      <c r="F37" s="53"/>
      <c r="G37" s="54"/>
      <c r="H37" s="55"/>
      <c r="I37" s="55"/>
      <c r="J37" s="55"/>
      <c r="K37" s="55"/>
      <c r="L37" s="55"/>
      <c r="M37" s="55"/>
      <c r="N37" s="55"/>
      <c r="O37" s="55"/>
      <c r="P37" s="55"/>
      <c r="Q37" s="56"/>
      <c r="R37" s="57"/>
      <c r="S37" s="1598" t="s">
        <v>785</v>
      </c>
      <c r="T37" s="1599"/>
      <c r="U37" s="1599"/>
      <c r="V37" s="1599"/>
      <c r="W37" s="1599"/>
      <c r="X37" s="1599"/>
      <c r="Y37" s="1600"/>
      <c r="Z37" s="55"/>
      <c r="AA37" s="55"/>
      <c r="AB37" s="55"/>
      <c r="AC37" s="55"/>
      <c r="AD37" s="55"/>
      <c r="AE37" s="58" t="s">
        <v>745</v>
      </c>
      <c r="AF37" s="59"/>
      <c r="AG37" s="1"/>
    </row>
    <row r="38" spans="1:33" ht="18" customHeight="1">
      <c r="A38" s="1"/>
      <c r="B38" s="1598" t="s">
        <v>786</v>
      </c>
      <c r="C38" s="1599"/>
      <c r="D38" s="1599"/>
      <c r="E38" s="1599"/>
      <c r="F38" s="1600"/>
      <c r="G38" s="51"/>
      <c r="H38" s="55"/>
      <c r="I38" s="55"/>
      <c r="J38" s="55"/>
      <c r="K38" s="55"/>
      <c r="L38" s="55"/>
      <c r="M38" s="55"/>
      <c r="N38" s="55"/>
      <c r="O38" s="55"/>
      <c r="P38" s="55"/>
      <c r="Q38" s="58" t="s">
        <v>745</v>
      </c>
      <c r="R38" s="57"/>
      <c r="S38" s="1598" t="s">
        <v>787</v>
      </c>
      <c r="T38" s="1599"/>
      <c r="U38" s="1599"/>
      <c r="V38" s="1599"/>
      <c r="W38" s="1599"/>
      <c r="X38" s="1599"/>
      <c r="Y38" s="1600"/>
      <c r="Z38" s="55"/>
      <c r="AA38" s="55"/>
      <c r="AB38" s="55"/>
      <c r="AC38" s="55"/>
      <c r="AD38" s="55"/>
      <c r="AE38" s="58" t="s">
        <v>745</v>
      </c>
      <c r="AF38" s="59"/>
      <c r="AG38" s="1"/>
    </row>
    <row r="39" spans="1:33">
      <c r="A39" s="1"/>
      <c r="B39" s="1601" t="s">
        <v>788</v>
      </c>
      <c r="C39" s="1601"/>
      <c r="D39" s="1601"/>
      <c r="E39" s="1601"/>
      <c r="F39" s="1601"/>
      <c r="G39" s="1601"/>
      <c r="H39" s="1601"/>
      <c r="I39" s="1601"/>
      <c r="J39" s="1601"/>
      <c r="K39" s="1601"/>
      <c r="L39" s="1601"/>
      <c r="M39" s="1601"/>
      <c r="N39" s="1601"/>
      <c r="O39" s="1601"/>
      <c r="P39" s="1601"/>
      <c r="Q39" s="1601"/>
      <c r="R39" s="1601"/>
      <c r="S39" s="1601"/>
      <c r="T39" s="1601"/>
      <c r="U39" s="1601"/>
      <c r="V39" s="1601"/>
      <c r="W39" s="1601"/>
      <c r="X39" s="1601"/>
      <c r="Y39" s="1601"/>
      <c r="Z39" s="1601"/>
      <c r="AA39" s="1601"/>
      <c r="AB39" s="1601"/>
      <c r="AC39" s="1601"/>
      <c r="AD39" s="1601"/>
      <c r="AE39" s="1601"/>
      <c r="AF39" s="1601"/>
      <c r="AG39" s="1"/>
    </row>
    <row r="40" spans="1:33" ht="29.25" customHeight="1">
      <c r="A40" s="1"/>
      <c r="B40" s="1594" t="s">
        <v>789</v>
      </c>
      <c r="C40" s="1594"/>
      <c r="D40" s="1594"/>
      <c r="E40" s="1594"/>
      <c r="F40" s="1594"/>
      <c r="G40" s="1594"/>
      <c r="H40" s="1594"/>
      <c r="I40" s="1594"/>
      <c r="J40" s="1594"/>
      <c r="K40" s="1594"/>
      <c r="L40" s="1594"/>
      <c r="M40" s="1594"/>
      <c r="N40" s="1594"/>
      <c r="O40" s="1594"/>
      <c r="P40" s="1594"/>
      <c r="Q40" s="1594"/>
      <c r="R40" s="1594"/>
      <c r="S40" s="1594"/>
      <c r="T40" s="1594"/>
      <c r="U40" s="1594"/>
      <c r="V40" s="1594"/>
      <c r="W40" s="1594"/>
      <c r="X40" s="1594"/>
      <c r="Y40" s="1594"/>
      <c r="Z40" s="1594"/>
      <c r="AA40" s="1594"/>
      <c r="AB40" s="1594"/>
      <c r="AC40" s="1594"/>
      <c r="AD40" s="1594"/>
      <c r="AE40" s="1594"/>
      <c r="AF40" s="1594"/>
      <c r="AG40" s="1"/>
    </row>
    <row r="41" spans="1:33">
      <c r="A41" s="1"/>
      <c r="B41" s="32" t="s">
        <v>790</v>
      </c>
      <c r="C41" s="32"/>
      <c r="D41" s="32"/>
      <c r="E41" s="32"/>
      <c r="F41" s="32"/>
      <c r="G41" s="32"/>
      <c r="H41" s="32"/>
      <c r="I41" s="32"/>
      <c r="J41" s="32"/>
      <c r="K41" s="32"/>
      <c r="L41" s="32"/>
      <c r="M41" s="32"/>
      <c r="N41" s="32"/>
      <c r="O41" s="32"/>
      <c r="P41" s="32"/>
      <c r="Q41" s="32"/>
      <c r="R41" s="32"/>
      <c r="S41" s="32"/>
      <c r="T41" s="32"/>
      <c r="U41" s="32"/>
      <c r="V41" s="32"/>
      <c r="W41" s="32"/>
      <c r="X41" s="32"/>
      <c r="Y41" s="32"/>
      <c r="Z41" s="32"/>
      <c r="AA41" s="32"/>
      <c r="AB41" s="32"/>
      <c r="AC41" s="32"/>
      <c r="AD41" s="32"/>
      <c r="AE41" s="32"/>
      <c r="AF41" s="32"/>
      <c r="AG41" s="1"/>
    </row>
    <row r="42" spans="1:33" ht="30" customHeight="1">
      <c r="A42" s="1"/>
      <c r="B42" s="1594" t="s">
        <v>791</v>
      </c>
      <c r="C42" s="1594"/>
      <c r="D42" s="1594"/>
      <c r="E42" s="1594"/>
      <c r="F42" s="1594"/>
      <c r="G42" s="1594"/>
      <c r="H42" s="1594"/>
      <c r="I42" s="1594"/>
      <c r="J42" s="1594"/>
      <c r="K42" s="1594"/>
      <c r="L42" s="1594"/>
      <c r="M42" s="1594"/>
      <c r="N42" s="1594"/>
      <c r="O42" s="1594"/>
      <c r="P42" s="1594"/>
      <c r="Q42" s="1594"/>
      <c r="R42" s="1594"/>
      <c r="S42" s="1594"/>
      <c r="T42" s="1594"/>
      <c r="U42" s="1594"/>
      <c r="V42" s="1594"/>
      <c r="W42" s="1594"/>
      <c r="X42" s="1594"/>
      <c r="Y42" s="1594"/>
      <c r="Z42" s="1594"/>
      <c r="AA42" s="1594"/>
      <c r="AB42" s="1594"/>
      <c r="AC42" s="1594"/>
      <c r="AD42" s="1594"/>
      <c r="AE42" s="1594"/>
      <c r="AF42" s="1594"/>
      <c r="AG42" s="1"/>
    </row>
    <row r="43" spans="1:33">
      <c r="A43" s="1"/>
      <c r="B43" s="1" t="s">
        <v>765</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sheetData>
  <mergeCells count="65">
    <mergeCell ref="G4:O11"/>
    <mergeCell ref="P4:U11"/>
    <mergeCell ref="V4:AA11"/>
    <mergeCell ref="AB4:AF11"/>
    <mergeCell ref="B6:F6"/>
    <mergeCell ref="B2:AF2"/>
    <mergeCell ref="G3:O3"/>
    <mergeCell ref="P3:U3"/>
    <mergeCell ref="V3:AA3"/>
    <mergeCell ref="AB3:AF3"/>
    <mergeCell ref="G12:L13"/>
    <mergeCell ref="M12:AF12"/>
    <mergeCell ref="M13:Q13"/>
    <mergeCell ref="R13:V13"/>
    <mergeCell ref="W13:AA13"/>
    <mergeCell ref="AB13:AF13"/>
    <mergeCell ref="B14:F14"/>
    <mergeCell ref="G14:J17"/>
    <mergeCell ref="K14:L17"/>
    <mergeCell ref="M15:Q15"/>
    <mergeCell ref="R15:V15"/>
    <mergeCell ref="B21:F21"/>
    <mergeCell ref="AB15:AF15"/>
    <mergeCell ref="P17:Q17"/>
    <mergeCell ref="U17:V17"/>
    <mergeCell ref="Z17:AA17"/>
    <mergeCell ref="G18:L20"/>
    <mergeCell ref="M18:AF18"/>
    <mergeCell ref="M19:P20"/>
    <mergeCell ref="Q19:AB19"/>
    <mergeCell ref="AC19:AF20"/>
    <mergeCell ref="W15:AA15"/>
    <mergeCell ref="B20:F20"/>
    <mergeCell ref="Q20:S20"/>
    <mergeCell ref="T20:V20"/>
    <mergeCell ref="W20:Y20"/>
    <mergeCell ref="Z20:AB20"/>
    <mergeCell ref="AC22:AE22"/>
    <mergeCell ref="G23:L23"/>
    <mergeCell ref="M23:O23"/>
    <mergeCell ref="P23:R23"/>
    <mergeCell ref="S23:U23"/>
    <mergeCell ref="V23:Y23"/>
    <mergeCell ref="Z23:AB23"/>
    <mergeCell ref="AC23:AE23"/>
    <mergeCell ref="G22:L22"/>
    <mergeCell ref="M22:O22"/>
    <mergeCell ref="Q22:R22"/>
    <mergeCell ref="T22:U22"/>
    <mergeCell ref="W22:X22"/>
    <mergeCell ref="Z22:AA22"/>
    <mergeCell ref="G24:L25"/>
    <mergeCell ref="G26:L27"/>
    <mergeCell ref="G28:L28"/>
    <mergeCell ref="M28:AF28"/>
    <mergeCell ref="B29:R29"/>
    <mergeCell ref="S29:AF29"/>
    <mergeCell ref="B40:AF40"/>
    <mergeCell ref="B42:AF42"/>
    <mergeCell ref="B30:F30"/>
    <mergeCell ref="B36:F36"/>
    <mergeCell ref="S37:Y37"/>
    <mergeCell ref="B38:F38"/>
    <mergeCell ref="S38:Y38"/>
    <mergeCell ref="B39:AF39"/>
  </mergeCells>
  <phoneticPr fontId="16"/>
  <printOptions horizontalCentered="1"/>
  <pageMargins left="0.59055118110236227" right="0.59055118110236227" top="0.98425196850393704" bottom="0.78740157480314965" header="0.51181102362204722" footer="0.51181102362204722"/>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3D70-00F0-4F06-BBD1-F464B54DA3D3}">
  <sheetPr>
    <tabColor rgb="FFFF0000"/>
  </sheetPr>
  <dimension ref="A1:CB62"/>
  <sheetViews>
    <sheetView view="pageBreakPreview" topLeftCell="A20" zoomScale="115" zoomScaleNormal="100" zoomScaleSheetLayoutView="115" workbookViewId="0">
      <selection activeCell="U40" sqref="U40:Z40"/>
    </sheetView>
  </sheetViews>
  <sheetFormatPr defaultColWidth="2.125" defaultRowHeight="13.5"/>
  <cols>
    <col min="1" max="1" width="2.125" style="69"/>
    <col min="2" max="2" width="2.125" style="69" customWidth="1"/>
    <col min="3" max="7" width="2.125" style="69"/>
    <col min="8" max="9" width="2.5" style="69" bestFit="1" customWidth="1"/>
    <col min="10" max="12" width="2.125" style="69" customWidth="1"/>
    <col min="13" max="43" width="2.125" style="69"/>
    <col min="44" max="44" width="2.125" style="69" customWidth="1"/>
    <col min="45" max="16384" width="2.125" style="69"/>
  </cols>
  <sheetData>
    <row r="1" spans="1:80" ht="19.899999999999999" customHeight="1">
      <c r="A1" s="69" t="s">
        <v>125</v>
      </c>
      <c r="X1" s="747" t="s">
        <v>12</v>
      </c>
      <c r="Y1" s="747"/>
      <c r="Z1" s="747"/>
      <c r="AA1" s="747"/>
      <c r="AB1" s="747"/>
      <c r="AC1" s="747"/>
      <c r="AD1" s="747"/>
      <c r="AE1" s="747"/>
      <c r="AF1" s="907">
        <f>'経営相談カルテ(A) '!$K$12</f>
        <v>0</v>
      </c>
      <c r="AG1" s="908"/>
      <c r="AH1" s="908"/>
      <c r="AI1" s="908"/>
      <c r="AJ1" s="908"/>
      <c r="AK1" s="908"/>
      <c r="AL1" s="908"/>
      <c r="AM1" s="908"/>
      <c r="AN1" s="908"/>
      <c r="AO1" s="908"/>
      <c r="AP1" s="908"/>
      <c r="AQ1" s="908"/>
      <c r="AR1" s="909"/>
    </row>
    <row r="2" spans="1:80" ht="6" customHeight="1">
      <c r="Y2" s="219"/>
      <c r="Z2" s="219"/>
      <c r="AA2" s="219"/>
      <c r="AB2" s="219"/>
      <c r="AC2" s="219"/>
      <c r="AD2" s="219"/>
      <c r="AE2" s="219"/>
      <c r="AF2" s="219"/>
      <c r="AG2" s="242"/>
      <c r="AH2" s="242"/>
      <c r="AI2" s="242"/>
      <c r="AJ2" s="242"/>
      <c r="AK2" s="242"/>
      <c r="AL2" s="242"/>
      <c r="AM2" s="242"/>
      <c r="AN2" s="242"/>
      <c r="AO2" s="242"/>
      <c r="AP2" s="242"/>
      <c r="AQ2" s="242"/>
      <c r="AR2" s="242"/>
      <c r="AS2" s="242"/>
    </row>
    <row r="3" spans="1:80" ht="35.85" customHeight="1">
      <c r="B3" s="794" t="s">
        <v>126</v>
      </c>
      <c r="C3" s="745"/>
      <c r="D3" s="745"/>
      <c r="E3" s="745"/>
      <c r="F3" s="745"/>
      <c r="G3" s="745"/>
      <c r="H3" s="745"/>
      <c r="I3" s="746"/>
      <c r="J3" s="977"/>
      <c r="K3" s="978"/>
      <c r="L3" s="978"/>
      <c r="M3" s="978"/>
      <c r="N3" s="978"/>
      <c r="O3" s="978"/>
      <c r="P3" s="978"/>
      <c r="Q3" s="978"/>
      <c r="R3" s="978"/>
      <c r="S3" s="978"/>
      <c r="T3" s="978"/>
      <c r="U3" s="978"/>
      <c r="V3" s="978"/>
      <c r="W3" s="978"/>
      <c r="X3" s="978"/>
      <c r="Y3" s="978"/>
      <c r="Z3" s="978"/>
      <c r="AA3" s="978"/>
      <c r="AB3" s="978"/>
      <c r="AC3" s="978"/>
      <c r="AD3" s="978"/>
      <c r="AE3" s="978"/>
      <c r="AF3" s="978"/>
      <c r="AG3" s="978"/>
      <c r="AH3" s="978"/>
      <c r="AI3" s="978"/>
      <c r="AJ3" s="978"/>
      <c r="AK3" s="978"/>
      <c r="AL3" s="978"/>
      <c r="AM3" s="978"/>
      <c r="AN3" s="978"/>
      <c r="AO3" s="979"/>
    </row>
    <row r="4" spans="1:80" ht="6" customHeight="1">
      <c r="B4" s="201"/>
      <c r="C4" s="201"/>
      <c r="D4" s="201"/>
      <c r="E4" s="201"/>
      <c r="F4" s="201"/>
      <c r="G4" s="201"/>
      <c r="H4" s="201"/>
      <c r="I4" s="20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row>
    <row r="5" spans="1:80" ht="13.5" customHeight="1">
      <c r="B5" s="69" t="s">
        <v>127</v>
      </c>
    </row>
    <row r="6" spans="1:80" ht="30" customHeight="1">
      <c r="B6" s="957" t="s">
        <v>128</v>
      </c>
      <c r="C6" s="995"/>
      <c r="D6" s="995"/>
      <c r="E6" s="995"/>
      <c r="F6" s="995"/>
      <c r="G6" s="995"/>
      <c r="H6" s="995"/>
      <c r="I6" s="996"/>
      <c r="J6" s="756" t="s">
        <v>129</v>
      </c>
      <c r="K6" s="756"/>
      <c r="L6" s="756"/>
      <c r="M6" s="756"/>
      <c r="N6" s="756"/>
      <c r="O6" s="785" t="s">
        <v>22</v>
      </c>
      <c r="P6" s="787"/>
      <c r="Q6" s="1000" t="s">
        <v>130</v>
      </c>
      <c r="R6" s="1001"/>
      <c r="S6" s="1001"/>
      <c r="T6" s="1001"/>
      <c r="U6" s="1001"/>
      <c r="V6" s="1001"/>
      <c r="W6" s="1002"/>
      <c r="X6" s="756" t="s">
        <v>131</v>
      </c>
      <c r="Y6" s="756"/>
      <c r="Z6" s="756"/>
      <c r="AA6" s="756"/>
      <c r="AB6" s="756"/>
      <c r="AC6" s="756"/>
      <c r="AD6" s="1003" t="s">
        <v>132</v>
      </c>
      <c r="AE6" s="756"/>
      <c r="AF6" s="756"/>
      <c r="AG6" s="756"/>
      <c r="AH6" s="756"/>
      <c r="AI6" s="756"/>
      <c r="AJ6" s="785" t="s">
        <v>133</v>
      </c>
      <c r="AK6" s="786"/>
      <c r="AL6" s="786"/>
      <c r="AM6" s="786"/>
      <c r="AN6" s="786"/>
      <c r="AO6" s="787"/>
    </row>
    <row r="7" spans="1:80" ht="14.45" customHeight="1">
      <c r="B7" s="997"/>
      <c r="C7" s="998"/>
      <c r="D7" s="998"/>
      <c r="E7" s="998"/>
      <c r="F7" s="998"/>
      <c r="G7" s="998"/>
      <c r="H7" s="998"/>
      <c r="I7" s="999"/>
      <c r="J7" s="761"/>
      <c r="K7" s="761"/>
      <c r="L7" s="761"/>
      <c r="M7" s="761"/>
      <c r="N7" s="761"/>
      <c r="O7" s="753"/>
      <c r="P7" s="755"/>
      <c r="Q7" s="753"/>
      <c r="R7" s="754"/>
      <c r="S7" s="754"/>
      <c r="T7" s="754"/>
      <c r="U7" s="754"/>
      <c r="V7" s="754"/>
      <c r="W7" s="755"/>
      <c r="X7" s="761"/>
      <c r="Y7" s="761"/>
      <c r="Z7" s="761"/>
      <c r="AA7" s="761"/>
      <c r="AB7" s="761"/>
      <c r="AC7" s="761"/>
      <c r="AD7" s="761"/>
      <c r="AE7" s="761"/>
      <c r="AF7" s="761"/>
      <c r="AG7" s="761"/>
      <c r="AH7" s="761"/>
      <c r="AI7" s="761"/>
      <c r="AJ7" s="992"/>
      <c r="AK7" s="993"/>
      <c r="AL7" s="993"/>
      <c r="AM7" s="993"/>
      <c r="AN7" s="993"/>
      <c r="AO7" s="994"/>
    </row>
    <row r="8" spans="1:80" ht="14.45" customHeight="1">
      <c r="B8" s="997"/>
      <c r="C8" s="998"/>
      <c r="D8" s="998"/>
      <c r="E8" s="998"/>
      <c r="F8" s="998"/>
      <c r="G8" s="998"/>
      <c r="H8" s="998"/>
      <c r="I8" s="999"/>
      <c r="J8" s="761"/>
      <c r="K8" s="761"/>
      <c r="L8" s="761"/>
      <c r="M8" s="761"/>
      <c r="N8" s="761"/>
      <c r="O8" s="753"/>
      <c r="P8" s="755"/>
      <c r="Q8" s="753"/>
      <c r="R8" s="754"/>
      <c r="S8" s="754"/>
      <c r="T8" s="754"/>
      <c r="U8" s="754"/>
      <c r="V8" s="754"/>
      <c r="W8" s="755"/>
      <c r="X8" s="761"/>
      <c r="Y8" s="761"/>
      <c r="Z8" s="761"/>
      <c r="AA8" s="761"/>
      <c r="AB8" s="761"/>
      <c r="AC8" s="761"/>
      <c r="AD8" s="761"/>
      <c r="AE8" s="761"/>
      <c r="AF8" s="761"/>
      <c r="AG8" s="761"/>
      <c r="AH8" s="761"/>
      <c r="AI8" s="761"/>
      <c r="AJ8" s="992"/>
      <c r="AK8" s="993"/>
      <c r="AL8" s="993"/>
      <c r="AM8" s="993"/>
      <c r="AN8" s="993"/>
      <c r="AO8" s="994"/>
    </row>
    <row r="9" spans="1:80" ht="14.45" customHeight="1">
      <c r="B9" s="997"/>
      <c r="C9" s="998"/>
      <c r="D9" s="998"/>
      <c r="E9" s="998"/>
      <c r="F9" s="998"/>
      <c r="G9" s="998"/>
      <c r="H9" s="998"/>
      <c r="I9" s="999"/>
      <c r="J9" s="761"/>
      <c r="K9" s="761"/>
      <c r="L9" s="761"/>
      <c r="M9" s="761"/>
      <c r="N9" s="761"/>
      <c r="O9" s="753"/>
      <c r="P9" s="755"/>
      <c r="Q9" s="753"/>
      <c r="R9" s="754"/>
      <c r="S9" s="754"/>
      <c r="T9" s="754"/>
      <c r="U9" s="754"/>
      <c r="V9" s="754"/>
      <c r="W9" s="755"/>
      <c r="X9" s="761"/>
      <c r="Y9" s="761"/>
      <c r="Z9" s="761"/>
      <c r="AA9" s="761"/>
      <c r="AB9" s="761"/>
      <c r="AC9" s="761"/>
      <c r="AD9" s="761"/>
      <c r="AE9" s="761"/>
      <c r="AF9" s="761"/>
      <c r="AG9" s="761"/>
      <c r="AH9" s="761"/>
      <c r="AI9" s="761"/>
      <c r="AJ9" s="992"/>
      <c r="AK9" s="993"/>
      <c r="AL9" s="993"/>
      <c r="AM9" s="993"/>
      <c r="AN9" s="993"/>
      <c r="AO9" s="994"/>
    </row>
    <row r="10" spans="1:80" ht="14.45" customHeight="1">
      <c r="B10" s="997"/>
      <c r="C10" s="998"/>
      <c r="D10" s="998"/>
      <c r="E10" s="998"/>
      <c r="F10" s="998"/>
      <c r="G10" s="998"/>
      <c r="H10" s="998"/>
      <c r="I10" s="999"/>
      <c r="J10" s="753"/>
      <c r="K10" s="754"/>
      <c r="L10" s="754"/>
      <c r="M10" s="754"/>
      <c r="N10" s="755"/>
      <c r="O10" s="753"/>
      <c r="P10" s="755"/>
      <c r="Q10" s="753"/>
      <c r="R10" s="754"/>
      <c r="S10" s="754"/>
      <c r="T10" s="754"/>
      <c r="U10" s="754"/>
      <c r="V10" s="754"/>
      <c r="W10" s="755"/>
      <c r="X10" s="753"/>
      <c r="Y10" s="754"/>
      <c r="Z10" s="754"/>
      <c r="AA10" s="754"/>
      <c r="AB10" s="754"/>
      <c r="AC10" s="755"/>
      <c r="AD10" s="753"/>
      <c r="AE10" s="754"/>
      <c r="AF10" s="754"/>
      <c r="AG10" s="754"/>
      <c r="AH10" s="754"/>
      <c r="AI10" s="755"/>
      <c r="AJ10" s="992"/>
      <c r="AK10" s="993"/>
      <c r="AL10" s="993"/>
      <c r="AM10" s="993"/>
      <c r="AN10" s="993"/>
      <c r="AO10" s="994"/>
    </row>
    <row r="11" spans="1:80" ht="15" customHeight="1">
      <c r="B11" s="985" t="s">
        <v>134</v>
      </c>
      <c r="C11" s="986"/>
      <c r="D11" s="986"/>
      <c r="E11" s="986"/>
      <c r="F11" s="986"/>
      <c r="G11" s="986"/>
      <c r="H11" s="986"/>
      <c r="I11" s="986"/>
      <c r="J11" s="799" t="s">
        <v>135</v>
      </c>
      <c r="K11" s="800"/>
      <c r="L11" s="800"/>
      <c r="M11" s="800"/>
      <c r="N11" s="800"/>
      <c r="O11" s="800"/>
      <c r="P11" s="800"/>
      <c r="Q11" s="800"/>
      <c r="R11" s="800"/>
      <c r="S11" s="800"/>
      <c r="T11" s="800"/>
      <c r="U11" s="800"/>
      <c r="V11" s="800" t="s">
        <v>136</v>
      </c>
      <c r="W11" s="801"/>
      <c r="X11" s="991" t="s">
        <v>137</v>
      </c>
      <c r="Y11" s="916"/>
      <c r="Z11" s="916"/>
      <c r="AA11" s="916"/>
      <c r="AB11" s="916"/>
      <c r="AC11" s="917"/>
      <c r="AD11" s="983"/>
      <c r="AE11" s="983"/>
      <c r="AF11" s="983"/>
      <c r="AG11" s="983"/>
      <c r="AH11" s="800" t="s">
        <v>138</v>
      </c>
      <c r="AI11" s="801"/>
    </row>
    <row r="12" spans="1:80" ht="15" customHeight="1">
      <c r="B12" s="987"/>
      <c r="C12" s="988"/>
      <c r="D12" s="988"/>
      <c r="E12" s="988"/>
      <c r="F12" s="988"/>
      <c r="G12" s="988"/>
      <c r="H12" s="988"/>
      <c r="I12" s="988"/>
      <c r="J12" s="937"/>
      <c r="K12" s="931"/>
      <c r="L12" s="931"/>
      <c r="M12" s="931"/>
      <c r="N12" s="931"/>
      <c r="O12" s="931"/>
      <c r="P12" s="931"/>
      <c r="Q12" s="931"/>
      <c r="R12" s="931"/>
      <c r="S12" s="931"/>
      <c r="T12" s="931"/>
      <c r="U12" s="931"/>
      <c r="V12" s="931"/>
      <c r="W12" s="932"/>
      <c r="X12" s="968"/>
      <c r="Y12" s="924"/>
      <c r="Z12" s="924"/>
      <c r="AA12" s="924"/>
      <c r="AB12" s="924"/>
      <c r="AC12" s="925"/>
      <c r="AD12" s="931"/>
      <c r="AE12" s="931"/>
      <c r="AF12" s="931"/>
      <c r="AG12" s="931"/>
      <c r="AH12" s="931"/>
      <c r="AI12" s="932"/>
    </row>
    <row r="13" spans="1:80" ht="15" customHeight="1">
      <c r="B13" s="987"/>
      <c r="C13" s="988"/>
      <c r="D13" s="988"/>
      <c r="E13" s="988"/>
      <c r="F13" s="988"/>
      <c r="G13" s="988"/>
      <c r="H13" s="988"/>
      <c r="I13" s="988"/>
      <c r="J13" s="799" t="s">
        <v>139</v>
      </c>
      <c r="K13" s="800"/>
      <c r="L13" s="800"/>
      <c r="M13" s="800"/>
      <c r="N13" s="800"/>
      <c r="O13" s="800"/>
      <c r="P13" s="800"/>
      <c r="Q13" s="800"/>
      <c r="R13" s="800"/>
      <c r="S13" s="800"/>
      <c r="T13" s="800"/>
      <c r="U13" s="800"/>
      <c r="V13" s="800" t="s">
        <v>136</v>
      </c>
      <c r="W13" s="801"/>
    </row>
    <row r="14" spans="1:80" ht="15" customHeight="1">
      <c r="B14" s="989"/>
      <c r="C14" s="990"/>
      <c r="D14" s="990"/>
      <c r="E14" s="990"/>
      <c r="F14" s="990"/>
      <c r="G14" s="990"/>
      <c r="H14" s="990"/>
      <c r="I14" s="990"/>
      <c r="J14" s="937"/>
      <c r="K14" s="931"/>
      <c r="L14" s="931"/>
      <c r="M14" s="931"/>
      <c r="N14" s="931"/>
      <c r="O14" s="931"/>
      <c r="P14" s="931"/>
      <c r="Q14" s="931"/>
      <c r="R14" s="931"/>
      <c r="S14" s="983"/>
      <c r="T14" s="983"/>
      <c r="U14" s="983"/>
      <c r="V14" s="983"/>
      <c r="W14" s="984"/>
    </row>
    <row r="15" spans="1:80" ht="15" customHeight="1">
      <c r="B15" s="985" t="s">
        <v>798</v>
      </c>
      <c r="C15" s="986"/>
      <c r="D15" s="986"/>
      <c r="E15" s="986"/>
      <c r="F15" s="986"/>
      <c r="G15" s="986"/>
      <c r="H15" s="986"/>
      <c r="I15" s="1004"/>
      <c r="J15" s="756" t="s">
        <v>129</v>
      </c>
      <c r="K15" s="756"/>
      <c r="L15" s="756"/>
      <c r="M15" s="756"/>
      <c r="N15" s="756"/>
      <c r="O15" s="785" t="s">
        <v>22</v>
      </c>
      <c r="P15" s="786"/>
      <c r="Q15" s="786"/>
      <c r="R15" s="787"/>
      <c r="S15" s="1006" t="s">
        <v>140</v>
      </c>
      <c r="T15" s="1006"/>
      <c r="U15" s="1006"/>
      <c r="V15" s="1006"/>
      <c r="W15" s="1006"/>
      <c r="X15" s="1006"/>
      <c r="Y15" s="1007" t="s">
        <v>141</v>
      </c>
      <c r="Z15" s="1007"/>
      <c r="AA15" s="1007"/>
      <c r="AB15" s="1007"/>
      <c r="AC15" s="1007"/>
      <c r="AD15" s="1008"/>
      <c r="AE15" s="1009" t="s">
        <v>142</v>
      </c>
      <c r="AF15" s="1009"/>
      <c r="AG15" s="1009"/>
      <c r="AH15" s="1009"/>
      <c r="AI15" s="1009"/>
      <c r="AJ15" s="747" t="s">
        <v>143</v>
      </c>
      <c r="AK15" s="747"/>
      <c r="AL15" s="747"/>
      <c r="AM15" s="747"/>
      <c r="AN15" s="747"/>
      <c r="AO15" s="747"/>
      <c r="AS15" s="213"/>
      <c r="AT15" s="213"/>
      <c r="AU15" s="213"/>
      <c r="AV15" s="213"/>
      <c r="AW15" s="213"/>
      <c r="AX15" s="213"/>
      <c r="AY15" s="213"/>
      <c r="AZ15" s="213"/>
      <c r="BA15" s="213"/>
      <c r="BB15" s="213"/>
      <c r="BC15" s="213"/>
      <c r="BD15" s="213"/>
      <c r="BE15" s="213"/>
      <c r="BF15" s="213"/>
      <c r="BG15" s="213"/>
      <c r="BH15" s="213"/>
      <c r="BI15" s="213"/>
      <c r="BJ15" s="213"/>
      <c r="BK15" s="213"/>
      <c r="BL15" s="213"/>
      <c r="BM15" s="213"/>
      <c r="BN15" s="213"/>
      <c r="BO15" s="213"/>
      <c r="BP15" s="213"/>
      <c r="BQ15" s="213"/>
      <c r="BR15" s="213"/>
      <c r="BS15" s="213"/>
      <c r="BT15" s="213"/>
      <c r="BU15" s="213"/>
      <c r="BV15" s="213"/>
      <c r="BW15" s="213"/>
      <c r="BX15" s="213"/>
      <c r="BY15" s="213"/>
      <c r="BZ15" s="213"/>
      <c r="CA15" s="213"/>
      <c r="CB15" s="213"/>
    </row>
    <row r="16" spans="1:80" ht="14.45" customHeight="1">
      <c r="B16" s="987"/>
      <c r="C16" s="988"/>
      <c r="D16" s="988"/>
      <c r="E16" s="988"/>
      <c r="F16" s="988"/>
      <c r="G16" s="988"/>
      <c r="H16" s="988"/>
      <c r="I16" s="1005"/>
      <c r="J16" s="761"/>
      <c r="K16" s="761"/>
      <c r="L16" s="761"/>
      <c r="M16" s="761"/>
      <c r="N16" s="761"/>
      <c r="O16" s="753"/>
      <c r="P16" s="754"/>
      <c r="Q16" s="754"/>
      <c r="R16" s="755"/>
      <c r="S16" s="761"/>
      <c r="T16" s="761"/>
      <c r="U16" s="761"/>
      <c r="V16" s="761"/>
      <c r="W16" s="761"/>
      <c r="X16" s="761"/>
      <c r="Y16" s="762"/>
      <c r="Z16" s="763"/>
      <c r="AA16" s="763"/>
      <c r="AB16" s="763"/>
      <c r="AC16" s="763"/>
      <c r="AD16" s="763"/>
      <c r="AE16" s="743"/>
      <c r="AF16" s="743"/>
      <c r="AG16" s="743"/>
      <c r="AH16" s="743"/>
      <c r="AI16" s="743"/>
      <c r="AJ16" s="743"/>
      <c r="AK16" s="743"/>
      <c r="AL16" s="743"/>
      <c r="AM16" s="743"/>
      <c r="AN16" s="743"/>
      <c r="AO16" s="743"/>
      <c r="AS16" s="213"/>
      <c r="AT16" s="213"/>
      <c r="AU16" s="213"/>
      <c r="AV16" s="213"/>
      <c r="AW16" s="213"/>
      <c r="AX16" s="213"/>
      <c r="AY16" s="213"/>
      <c r="AZ16" s="213"/>
      <c r="BA16" s="213"/>
      <c r="BB16" s="213"/>
      <c r="BC16" s="213"/>
      <c r="BD16" s="213"/>
      <c r="BE16" s="213"/>
      <c r="BF16" s="213"/>
      <c r="BG16" s="213"/>
      <c r="BH16" s="213"/>
      <c r="BI16" s="213"/>
      <c r="BJ16" s="213"/>
      <c r="BK16" s="213"/>
      <c r="BL16" s="213"/>
      <c r="BM16" s="213"/>
      <c r="BN16" s="213"/>
      <c r="BO16" s="213"/>
      <c r="BP16" s="213"/>
      <c r="BQ16" s="213"/>
      <c r="BR16" s="213"/>
      <c r="BS16" s="213"/>
      <c r="BT16" s="213"/>
      <c r="BU16" s="213"/>
      <c r="BV16" s="213"/>
      <c r="BW16" s="213"/>
      <c r="BX16" s="213"/>
      <c r="BY16" s="213"/>
      <c r="BZ16" s="213"/>
      <c r="CA16" s="213"/>
      <c r="CB16" s="213"/>
    </row>
    <row r="17" spans="1:80" ht="14.45" customHeight="1">
      <c r="B17" s="987"/>
      <c r="C17" s="988"/>
      <c r="D17" s="988"/>
      <c r="E17" s="988"/>
      <c r="F17" s="988"/>
      <c r="G17" s="988"/>
      <c r="H17" s="988"/>
      <c r="I17" s="1005"/>
      <c r="J17" s="761"/>
      <c r="K17" s="761"/>
      <c r="L17" s="761"/>
      <c r="M17" s="761"/>
      <c r="N17" s="761"/>
      <c r="O17" s="753"/>
      <c r="P17" s="754"/>
      <c r="Q17" s="754"/>
      <c r="R17" s="755"/>
      <c r="S17" s="761"/>
      <c r="T17" s="761"/>
      <c r="U17" s="761"/>
      <c r="V17" s="761"/>
      <c r="W17" s="761"/>
      <c r="X17" s="761"/>
      <c r="Y17" s="762"/>
      <c r="Z17" s="763"/>
      <c r="AA17" s="763"/>
      <c r="AB17" s="763"/>
      <c r="AC17" s="763"/>
      <c r="AD17" s="763"/>
      <c r="AE17" s="743"/>
      <c r="AF17" s="743"/>
      <c r="AG17" s="743"/>
      <c r="AH17" s="743"/>
      <c r="AI17" s="743"/>
      <c r="AJ17" s="743"/>
      <c r="AK17" s="743"/>
      <c r="AL17" s="743"/>
      <c r="AM17" s="743"/>
      <c r="AN17" s="743"/>
      <c r="AO17" s="743"/>
      <c r="AS17" s="213"/>
      <c r="AT17" s="213"/>
      <c r="AU17" s="213"/>
      <c r="AV17" s="213"/>
      <c r="AW17" s="213"/>
      <c r="AX17" s="213"/>
      <c r="AY17" s="213"/>
      <c r="AZ17" s="213"/>
      <c r="BA17" s="213"/>
      <c r="BB17" s="213"/>
      <c r="BC17" s="213"/>
      <c r="BD17" s="213"/>
      <c r="BE17" s="213"/>
      <c r="BF17" s="213"/>
      <c r="BG17" s="213"/>
      <c r="BH17" s="213"/>
      <c r="BI17" s="213"/>
      <c r="BJ17" s="213"/>
      <c r="BK17" s="213"/>
      <c r="BL17" s="213"/>
      <c r="BM17" s="213"/>
      <c r="BN17" s="213"/>
      <c r="BO17" s="213"/>
      <c r="BP17" s="213"/>
      <c r="BQ17" s="213"/>
      <c r="BR17" s="213"/>
      <c r="BS17" s="213"/>
      <c r="BT17" s="213"/>
      <c r="BU17" s="213"/>
      <c r="BV17" s="213"/>
      <c r="BW17" s="213"/>
      <c r="BX17" s="213"/>
      <c r="BY17" s="213"/>
      <c r="BZ17" s="213"/>
      <c r="CA17" s="213"/>
      <c r="CB17" s="213"/>
    </row>
    <row r="18" spans="1:80" ht="14.45" customHeight="1">
      <c r="B18" s="987"/>
      <c r="C18" s="988"/>
      <c r="D18" s="988"/>
      <c r="E18" s="988"/>
      <c r="F18" s="988"/>
      <c r="G18" s="988"/>
      <c r="H18" s="988"/>
      <c r="I18" s="1005"/>
      <c r="J18" s="761"/>
      <c r="K18" s="761"/>
      <c r="L18" s="761"/>
      <c r="M18" s="761"/>
      <c r="N18" s="761"/>
      <c r="O18" s="753"/>
      <c r="P18" s="754"/>
      <c r="Q18" s="754"/>
      <c r="R18" s="755"/>
      <c r="S18" s="761"/>
      <c r="T18" s="761"/>
      <c r="U18" s="761"/>
      <c r="V18" s="761"/>
      <c r="W18" s="761"/>
      <c r="X18" s="761"/>
      <c r="Y18" s="762"/>
      <c r="Z18" s="763"/>
      <c r="AA18" s="763"/>
      <c r="AB18" s="763"/>
      <c r="AC18" s="763"/>
      <c r="AD18" s="763"/>
      <c r="AE18" s="743"/>
      <c r="AF18" s="743"/>
      <c r="AG18" s="743"/>
      <c r="AH18" s="743"/>
      <c r="AI18" s="743"/>
      <c r="AJ18" s="743"/>
      <c r="AK18" s="743"/>
      <c r="AL18" s="743"/>
      <c r="AM18" s="743"/>
      <c r="AN18" s="743"/>
      <c r="AO18" s="74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row>
    <row r="19" spans="1:80" ht="14.45" customHeight="1">
      <c r="B19" s="987"/>
      <c r="C19" s="988"/>
      <c r="D19" s="988"/>
      <c r="E19" s="988"/>
      <c r="F19" s="988"/>
      <c r="G19" s="988"/>
      <c r="H19" s="988"/>
      <c r="I19" s="1005"/>
      <c r="J19" s="761"/>
      <c r="K19" s="761"/>
      <c r="L19" s="761"/>
      <c r="M19" s="761"/>
      <c r="N19" s="761"/>
      <c r="O19" s="753"/>
      <c r="P19" s="754"/>
      <c r="Q19" s="754"/>
      <c r="R19" s="755"/>
      <c r="S19" s="761"/>
      <c r="T19" s="761"/>
      <c r="U19" s="761"/>
      <c r="V19" s="761"/>
      <c r="W19" s="761"/>
      <c r="X19" s="761"/>
      <c r="Y19" s="762"/>
      <c r="Z19" s="763"/>
      <c r="AA19" s="763"/>
      <c r="AB19" s="763"/>
      <c r="AC19" s="763"/>
      <c r="AD19" s="763"/>
      <c r="AE19" s="743"/>
      <c r="AF19" s="743"/>
      <c r="AG19" s="743"/>
      <c r="AH19" s="743"/>
      <c r="AI19" s="743"/>
      <c r="AJ19" s="743"/>
      <c r="AK19" s="743"/>
      <c r="AL19" s="743"/>
      <c r="AM19" s="743"/>
      <c r="AN19" s="743"/>
      <c r="AO19" s="74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3"/>
      <c r="BW19" s="213"/>
      <c r="BX19" s="213"/>
      <c r="BY19" s="213"/>
      <c r="BZ19" s="213"/>
      <c r="CA19" s="213"/>
      <c r="CB19" s="213"/>
    </row>
    <row r="20" spans="1:80" ht="14.45" customHeight="1">
      <c r="B20" s="987"/>
      <c r="C20" s="988"/>
      <c r="D20" s="988"/>
      <c r="E20" s="988"/>
      <c r="F20" s="988"/>
      <c r="G20" s="988"/>
      <c r="H20" s="988"/>
      <c r="I20" s="1005"/>
      <c r="J20" s="761"/>
      <c r="K20" s="761"/>
      <c r="L20" s="761"/>
      <c r="M20" s="761"/>
      <c r="N20" s="761"/>
      <c r="O20" s="753"/>
      <c r="P20" s="754"/>
      <c r="Q20" s="754"/>
      <c r="R20" s="755"/>
      <c r="S20" s="761"/>
      <c r="T20" s="761"/>
      <c r="U20" s="761"/>
      <c r="V20" s="761"/>
      <c r="W20" s="761"/>
      <c r="X20" s="761"/>
      <c r="Y20" s="762"/>
      <c r="Z20" s="763"/>
      <c r="AA20" s="763"/>
      <c r="AB20" s="763"/>
      <c r="AC20" s="763"/>
      <c r="AD20" s="763"/>
      <c r="AE20" s="743"/>
      <c r="AF20" s="743"/>
      <c r="AG20" s="743"/>
      <c r="AH20" s="743"/>
      <c r="AI20" s="743"/>
      <c r="AJ20" s="743"/>
      <c r="AK20" s="743"/>
      <c r="AL20" s="743"/>
      <c r="AM20" s="743"/>
      <c r="AN20" s="743"/>
      <c r="AO20" s="74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row>
    <row r="21" spans="1:80" ht="29.85" customHeight="1">
      <c r="B21" s="794" t="s">
        <v>144</v>
      </c>
      <c r="C21" s="745"/>
      <c r="D21" s="745"/>
      <c r="E21" s="745"/>
      <c r="F21" s="745"/>
      <c r="G21" s="745"/>
      <c r="H21" s="745"/>
      <c r="I21" s="746"/>
      <c r="J21" s="980"/>
      <c r="K21" s="981"/>
      <c r="L21" s="981"/>
      <c r="M21" s="981"/>
      <c r="N21" s="981"/>
      <c r="O21" s="981"/>
      <c r="P21" s="981"/>
      <c r="Q21" s="981"/>
      <c r="R21" s="981"/>
      <c r="S21" s="981"/>
      <c r="T21" s="981"/>
      <c r="U21" s="981"/>
      <c r="V21" s="981"/>
      <c r="W21" s="981"/>
      <c r="X21" s="981"/>
      <c r="Y21" s="981"/>
      <c r="Z21" s="981"/>
      <c r="AA21" s="981"/>
      <c r="AB21" s="981"/>
      <c r="AC21" s="981"/>
      <c r="AD21" s="981"/>
      <c r="AE21" s="981"/>
      <c r="AF21" s="981"/>
      <c r="AG21" s="981"/>
      <c r="AH21" s="981"/>
      <c r="AI21" s="981"/>
      <c r="AJ21" s="981"/>
      <c r="AK21" s="981"/>
      <c r="AL21" s="981"/>
      <c r="AM21" s="981"/>
      <c r="AN21" s="981"/>
      <c r="AO21" s="982"/>
    </row>
    <row r="22" spans="1:80" ht="6" customHeight="1">
      <c r="AN22" s="80"/>
      <c r="AO22" s="80"/>
    </row>
    <row r="23" spans="1:80">
      <c r="B23" s="69" t="s">
        <v>145</v>
      </c>
    </row>
    <row r="24" spans="1:80" s="238" customFormat="1" ht="27" customHeight="1">
      <c r="A24" s="69"/>
      <c r="B24" s="957" t="s">
        <v>146</v>
      </c>
      <c r="C24" s="958"/>
      <c r="D24" s="958"/>
      <c r="E24" s="958"/>
      <c r="F24" s="958"/>
      <c r="G24" s="959" t="s">
        <v>147</v>
      </c>
      <c r="H24" s="959"/>
      <c r="I24" s="959"/>
      <c r="J24" s="959"/>
      <c r="K24" s="960"/>
      <c r="L24" s="961"/>
      <c r="M24" s="962"/>
      <c r="N24" s="962"/>
      <c r="O24" s="962"/>
      <c r="P24" s="962"/>
      <c r="Q24" s="962"/>
      <c r="R24" s="731" t="s">
        <v>801</v>
      </c>
      <c r="S24" s="731"/>
      <c r="T24" s="218" t="s">
        <v>49</v>
      </c>
      <c r="U24" s="962"/>
      <c r="V24" s="962"/>
      <c r="W24" s="962"/>
      <c r="X24" s="962"/>
      <c r="Y24" s="962"/>
      <c r="Z24" s="731" t="s">
        <v>801</v>
      </c>
      <c r="AA24" s="731"/>
      <c r="AB24" s="219" t="s">
        <v>50</v>
      </c>
      <c r="AC24" s="216"/>
      <c r="AD24" s="69"/>
      <c r="AE24" s="69"/>
      <c r="AF24" s="69"/>
      <c r="AG24" s="69"/>
      <c r="AH24" s="69"/>
      <c r="AI24" s="69"/>
      <c r="AJ24" s="69"/>
      <c r="AK24" s="69"/>
      <c r="AL24" s="69"/>
      <c r="AM24" s="69"/>
      <c r="AN24" s="69"/>
      <c r="AO24" s="69"/>
      <c r="AP24" s="69"/>
      <c r="AQ24" s="69"/>
      <c r="AR24" s="69"/>
    </row>
    <row r="25" spans="1:80" ht="15.95" customHeight="1">
      <c r="B25" s="765" t="s">
        <v>149</v>
      </c>
      <c r="C25" s="765"/>
      <c r="D25" s="765"/>
      <c r="E25" s="765"/>
      <c r="F25" s="765"/>
      <c r="G25" s="765"/>
      <c r="H25" s="765"/>
      <c r="I25" s="765"/>
      <c r="J25" s="765"/>
      <c r="K25" s="765"/>
      <c r="L25" s="955" t="s">
        <v>150</v>
      </c>
      <c r="M25" s="955"/>
      <c r="N25" s="955"/>
      <c r="O25" s="955"/>
      <c r="P25" s="955"/>
      <c r="Q25" s="955"/>
      <c r="R25" s="955"/>
      <c r="S25" s="955"/>
      <c r="T25" s="955"/>
      <c r="U25" s="955" t="s">
        <v>151</v>
      </c>
      <c r="V25" s="955"/>
      <c r="W25" s="955"/>
      <c r="X25" s="955"/>
      <c r="Y25" s="955"/>
      <c r="Z25" s="955"/>
      <c r="AA25" s="955"/>
      <c r="AB25" s="955"/>
      <c r="AC25" s="955" t="s">
        <v>152</v>
      </c>
      <c r="AD25" s="782"/>
      <c r="AE25" s="782"/>
      <c r="AF25" s="782"/>
      <c r="AG25" s="782"/>
      <c r="AH25" s="782"/>
      <c r="AI25" s="782"/>
      <c r="AJ25" s="782"/>
      <c r="AK25" s="794" t="s">
        <v>153</v>
      </c>
      <c r="AL25" s="830"/>
      <c r="AM25" s="830"/>
      <c r="AN25" s="830"/>
      <c r="AO25" s="830"/>
      <c r="AP25" s="830"/>
      <c r="AQ25" s="830"/>
      <c r="AR25" s="831"/>
      <c r="AU25" s="82"/>
    </row>
    <row r="26" spans="1:80" ht="14.45" customHeight="1">
      <c r="B26" s="765"/>
      <c r="C26" s="765"/>
      <c r="D26" s="765"/>
      <c r="E26" s="765"/>
      <c r="F26" s="765"/>
      <c r="G26" s="765"/>
      <c r="H26" s="765"/>
      <c r="I26" s="765"/>
      <c r="J26" s="765"/>
      <c r="K26" s="765"/>
      <c r="L26" s="910"/>
      <c r="M26" s="910"/>
      <c r="N26" s="910"/>
      <c r="O26" s="910"/>
      <c r="P26" s="910"/>
      <c r="Q26" s="910"/>
      <c r="R26" s="910"/>
      <c r="S26" s="910"/>
      <c r="T26" s="910"/>
      <c r="U26" s="911"/>
      <c r="V26" s="911"/>
      <c r="W26" s="911"/>
      <c r="X26" s="911"/>
      <c r="Y26" s="911"/>
      <c r="Z26" s="911"/>
      <c r="AA26" s="731" t="s">
        <v>802</v>
      </c>
      <c r="AB26" s="732"/>
      <c r="AC26" s="911"/>
      <c r="AD26" s="911"/>
      <c r="AE26" s="911"/>
      <c r="AF26" s="911"/>
      <c r="AG26" s="911"/>
      <c r="AH26" s="911"/>
      <c r="AI26" s="731" t="s">
        <v>156</v>
      </c>
      <c r="AJ26" s="732"/>
      <c r="AK26" s="912"/>
      <c r="AL26" s="913"/>
      <c r="AM26" s="913"/>
      <c r="AN26" s="913"/>
      <c r="AO26" s="913"/>
      <c r="AP26" s="913"/>
      <c r="AQ26" s="918" t="s">
        <v>157</v>
      </c>
      <c r="AR26" s="919"/>
    </row>
    <row r="27" spans="1:80" ht="14.45" customHeight="1">
      <c r="B27" s="765"/>
      <c r="C27" s="765"/>
      <c r="D27" s="765"/>
      <c r="E27" s="765"/>
      <c r="F27" s="765"/>
      <c r="G27" s="765"/>
      <c r="H27" s="765"/>
      <c r="I27" s="765"/>
      <c r="J27" s="765"/>
      <c r="K27" s="765"/>
      <c r="L27" s="910"/>
      <c r="M27" s="910"/>
      <c r="N27" s="910"/>
      <c r="O27" s="910"/>
      <c r="P27" s="910"/>
      <c r="Q27" s="910"/>
      <c r="R27" s="910"/>
      <c r="S27" s="910"/>
      <c r="T27" s="910"/>
      <c r="U27" s="911"/>
      <c r="V27" s="911"/>
      <c r="W27" s="911"/>
      <c r="X27" s="911"/>
      <c r="Y27" s="911"/>
      <c r="Z27" s="911"/>
      <c r="AA27" s="731" t="s">
        <v>802</v>
      </c>
      <c r="AB27" s="732"/>
      <c r="AC27" s="911"/>
      <c r="AD27" s="911"/>
      <c r="AE27" s="911"/>
      <c r="AF27" s="911"/>
      <c r="AG27" s="911"/>
      <c r="AH27" s="911"/>
      <c r="AI27" s="731" t="s">
        <v>156</v>
      </c>
      <c r="AJ27" s="732"/>
      <c r="AK27" s="912"/>
      <c r="AL27" s="913"/>
      <c r="AM27" s="913"/>
      <c r="AN27" s="913"/>
      <c r="AO27" s="913"/>
      <c r="AP27" s="913"/>
      <c r="AQ27" s="918" t="s">
        <v>157</v>
      </c>
      <c r="AR27" s="919"/>
    </row>
    <row r="28" spans="1:80" ht="14.45" customHeight="1">
      <c r="B28" s="765"/>
      <c r="C28" s="765"/>
      <c r="D28" s="765"/>
      <c r="E28" s="765"/>
      <c r="F28" s="765"/>
      <c r="G28" s="765"/>
      <c r="H28" s="765"/>
      <c r="I28" s="765"/>
      <c r="J28" s="765"/>
      <c r="K28" s="765"/>
      <c r="L28" s="910"/>
      <c r="M28" s="910"/>
      <c r="N28" s="910"/>
      <c r="O28" s="910"/>
      <c r="P28" s="910"/>
      <c r="Q28" s="910"/>
      <c r="R28" s="910"/>
      <c r="S28" s="910"/>
      <c r="T28" s="910"/>
      <c r="U28" s="911"/>
      <c r="V28" s="911"/>
      <c r="W28" s="911"/>
      <c r="X28" s="911"/>
      <c r="Y28" s="911"/>
      <c r="Z28" s="911"/>
      <c r="AA28" s="731" t="s">
        <v>802</v>
      </c>
      <c r="AB28" s="732"/>
      <c r="AC28" s="911"/>
      <c r="AD28" s="911"/>
      <c r="AE28" s="911"/>
      <c r="AF28" s="911"/>
      <c r="AG28" s="911"/>
      <c r="AH28" s="911"/>
      <c r="AI28" s="731" t="s">
        <v>156</v>
      </c>
      <c r="AJ28" s="732"/>
      <c r="AK28" s="912"/>
      <c r="AL28" s="913"/>
      <c r="AM28" s="913"/>
      <c r="AN28" s="913"/>
      <c r="AO28" s="913"/>
      <c r="AP28" s="913"/>
      <c r="AQ28" s="918" t="s">
        <v>157</v>
      </c>
      <c r="AR28" s="919"/>
    </row>
    <row r="29" spans="1:80" ht="14.45" customHeight="1">
      <c r="B29" s="765"/>
      <c r="C29" s="765"/>
      <c r="D29" s="765"/>
      <c r="E29" s="765"/>
      <c r="F29" s="765"/>
      <c r="G29" s="765"/>
      <c r="H29" s="765"/>
      <c r="I29" s="765"/>
      <c r="J29" s="765"/>
      <c r="K29" s="765"/>
      <c r="L29" s="910"/>
      <c r="M29" s="910"/>
      <c r="N29" s="910"/>
      <c r="O29" s="910"/>
      <c r="P29" s="910"/>
      <c r="Q29" s="910"/>
      <c r="R29" s="910"/>
      <c r="S29" s="910"/>
      <c r="T29" s="910"/>
      <c r="U29" s="911"/>
      <c r="V29" s="911"/>
      <c r="W29" s="911"/>
      <c r="X29" s="911"/>
      <c r="Y29" s="911"/>
      <c r="Z29" s="911"/>
      <c r="AA29" s="731"/>
      <c r="AB29" s="732"/>
      <c r="AC29" s="911"/>
      <c r="AD29" s="911"/>
      <c r="AE29" s="911"/>
      <c r="AF29" s="911"/>
      <c r="AG29" s="911"/>
      <c r="AH29" s="911"/>
      <c r="AI29" s="731"/>
      <c r="AJ29" s="732"/>
      <c r="AK29" s="912"/>
      <c r="AL29" s="913"/>
      <c r="AM29" s="913"/>
      <c r="AN29" s="913"/>
      <c r="AO29" s="913"/>
      <c r="AP29" s="913"/>
      <c r="AQ29" s="918" t="s">
        <v>157</v>
      </c>
      <c r="AR29" s="919"/>
    </row>
    <row r="30" spans="1:80" ht="14.45" customHeight="1">
      <c r="B30" s="765"/>
      <c r="C30" s="765"/>
      <c r="D30" s="765"/>
      <c r="E30" s="765"/>
      <c r="F30" s="765"/>
      <c r="G30" s="765"/>
      <c r="H30" s="765"/>
      <c r="I30" s="765"/>
      <c r="J30" s="765"/>
      <c r="K30" s="765"/>
      <c r="L30" s="910"/>
      <c r="M30" s="910"/>
      <c r="N30" s="910"/>
      <c r="O30" s="910"/>
      <c r="P30" s="910"/>
      <c r="Q30" s="910"/>
      <c r="R30" s="910"/>
      <c r="S30" s="910"/>
      <c r="T30" s="910"/>
      <c r="U30" s="911"/>
      <c r="V30" s="911"/>
      <c r="W30" s="911"/>
      <c r="X30" s="911"/>
      <c r="Y30" s="911"/>
      <c r="Z30" s="911"/>
      <c r="AA30" s="731"/>
      <c r="AB30" s="732"/>
      <c r="AC30" s="911"/>
      <c r="AD30" s="911"/>
      <c r="AE30" s="911"/>
      <c r="AF30" s="911"/>
      <c r="AG30" s="911"/>
      <c r="AH30" s="911"/>
      <c r="AI30" s="731"/>
      <c r="AJ30" s="732"/>
      <c r="AK30" s="912"/>
      <c r="AL30" s="913"/>
      <c r="AM30" s="913"/>
      <c r="AN30" s="913"/>
      <c r="AO30" s="913"/>
      <c r="AP30" s="913"/>
      <c r="AQ30" s="918" t="s">
        <v>157</v>
      </c>
      <c r="AR30" s="919"/>
    </row>
    <row r="31" spans="1:80" ht="15.95" customHeight="1">
      <c r="B31" s="891" t="s">
        <v>158</v>
      </c>
      <c r="C31" s="892"/>
      <c r="D31" s="892"/>
      <c r="E31" s="892"/>
      <c r="F31" s="892"/>
      <c r="G31" s="892"/>
      <c r="H31" s="892"/>
      <c r="I31" s="892"/>
      <c r="J31" s="892"/>
      <c r="K31" s="893"/>
      <c r="L31" s="794" t="s">
        <v>159</v>
      </c>
      <c r="M31" s="830"/>
      <c r="N31" s="830"/>
      <c r="O31" s="830"/>
      <c r="P31" s="831"/>
      <c r="Q31" s="744" t="s">
        <v>160</v>
      </c>
      <c r="R31" s="745"/>
      <c r="S31" s="745"/>
      <c r="T31" s="745"/>
      <c r="U31" s="745"/>
      <c r="V31" s="746"/>
      <c r="W31" s="744" t="s">
        <v>161</v>
      </c>
      <c r="X31" s="745"/>
      <c r="Y31" s="745"/>
      <c r="Z31" s="745"/>
      <c r="AA31" s="745"/>
      <c r="AB31" s="746"/>
      <c r="AC31" s="926" t="s">
        <v>152</v>
      </c>
      <c r="AD31" s="927"/>
      <c r="AE31" s="927"/>
      <c r="AF31" s="927"/>
      <c r="AG31" s="927"/>
      <c r="AH31" s="927"/>
      <c r="AI31" s="927"/>
      <c r="AJ31" s="927"/>
      <c r="AK31" s="794" t="s">
        <v>153</v>
      </c>
      <c r="AL31" s="830"/>
      <c r="AM31" s="830"/>
      <c r="AN31" s="830"/>
      <c r="AO31" s="830"/>
      <c r="AP31" s="830"/>
      <c r="AQ31" s="830"/>
      <c r="AR31" s="831"/>
    </row>
    <row r="32" spans="1:80" ht="14.45" customHeight="1">
      <c r="B32" s="949"/>
      <c r="C32" s="950"/>
      <c r="D32" s="950"/>
      <c r="E32" s="950"/>
      <c r="F32" s="950"/>
      <c r="G32" s="950"/>
      <c r="H32" s="950"/>
      <c r="I32" s="950"/>
      <c r="J32" s="950"/>
      <c r="K32" s="951"/>
      <c r="L32" s="952"/>
      <c r="M32" s="854"/>
      <c r="N32" s="854"/>
      <c r="O32" s="854"/>
      <c r="P32" s="855"/>
      <c r="Q32" s="952"/>
      <c r="R32" s="854"/>
      <c r="S32" s="854"/>
      <c r="T32" s="854"/>
      <c r="U32" s="854"/>
      <c r="V32" s="855"/>
      <c r="W32" s="854"/>
      <c r="X32" s="854"/>
      <c r="Y32" s="854"/>
      <c r="Z32" s="854"/>
      <c r="AA32" s="854"/>
      <c r="AB32" s="855"/>
      <c r="AC32" s="965"/>
      <c r="AD32" s="956"/>
      <c r="AE32" s="956"/>
      <c r="AF32" s="956"/>
      <c r="AG32" s="956"/>
      <c r="AH32" s="956"/>
      <c r="AI32" s="763"/>
      <c r="AJ32" s="764"/>
      <c r="AK32" s="914"/>
      <c r="AL32" s="915"/>
      <c r="AM32" s="915"/>
      <c r="AN32" s="915"/>
      <c r="AO32" s="915"/>
      <c r="AP32" s="915"/>
      <c r="AQ32" s="916" t="s">
        <v>157</v>
      </c>
      <c r="AR32" s="917"/>
      <c r="AU32" s="82"/>
    </row>
    <row r="33" spans="2:47" ht="14.45" customHeight="1">
      <c r="B33" s="949"/>
      <c r="C33" s="950"/>
      <c r="D33" s="950"/>
      <c r="E33" s="950"/>
      <c r="F33" s="950"/>
      <c r="G33" s="950"/>
      <c r="H33" s="950"/>
      <c r="I33" s="950"/>
      <c r="J33" s="950"/>
      <c r="K33" s="951"/>
      <c r="L33" s="933"/>
      <c r="M33" s="934"/>
      <c r="N33" s="934"/>
      <c r="O33" s="934"/>
      <c r="P33" s="935"/>
      <c r="Q33" s="933"/>
      <c r="R33" s="934"/>
      <c r="S33" s="934"/>
      <c r="T33" s="934"/>
      <c r="U33" s="934"/>
      <c r="V33" s="935"/>
      <c r="W33" s="934"/>
      <c r="X33" s="934"/>
      <c r="Y33" s="934"/>
      <c r="Z33" s="934"/>
      <c r="AA33" s="934"/>
      <c r="AB33" s="935"/>
      <c r="AC33" s="928"/>
      <c r="AD33" s="911"/>
      <c r="AE33" s="911"/>
      <c r="AF33" s="911"/>
      <c r="AG33" s="911"/>
      <c r="AH33" s="911"/>
      <c r="AI33" s="731"/>
      <c r="AJ33" s="732"/>
      <c r="AK33" s="912"/>
      <c r="AL33" s="913"/>
      <c r="AM33" s="913"/>
      <c r="AN33" s="913"/>
      <c r="AO33" s="913"/>
      <c r="AP33" s="913"/>
      <c r="AQ33" s="918" t="s">
        <v>157</v>
      </c>
      <c r="AR33" s="919"/>
    </row>
    <row r="34" spans="2:47" ht="14.45" customHeight="1">
      <c r="B34" s="894"/>
      <c r="C34" s="895"/>
      <c r="D34" s="895"/>
      <c r="E34" s="895"/>
      <c r="F34" s="895"/>
      <c r="G34" s="895"/>
      <c r="H34" s="895"/>
      <c r="I34" s="895"/>
      <c r="J34" s="895"/>
      <c r="K34" s="896"/>
      <c r="L34" s="929"/>
      <c r="M34" s="858"/>
      <c r="N34" s="858"/>
      <c r="O34" s="858"/>
      <c r="P34" s="859"/>
      <c r="Q34" s="929"/>
      <c r="R34" s="858"/>
      <c r="S34" s="858"/>
      <c r="T34" s="858"/>
      <c r="U34" s="858"/>
      <c r="V34" s="859"/>
      <c r="W34" s="858"/>
      <c r="X34" s="858"/>
      <c r="Y34" s="858"/>
      <c r="Z34" s="858"/>
      <c r="AA34" s="858"/>
      <c r="AB34" s="859"/>
      <c r="AC34" s="930"/>
      <c r="AD34" s="930"/>
      <c r="AE34" s="930"/>
      <c r="AF34" s="930"/>
      <c r="AG34" s="930"/>
      <c r="AH34" s="930"/>
      <c r="AI34" s="867"/>
      <c r="AJ34" s="874"/>
      <c r="AK34" s="922"/>
      <c r="AL34" s="923"/>
      <c r="AM34" s="923"/>
      <c r="AN34" s="923"/>
      <c r="AO34" s="923"/>
      <c r="AP34" s="923"/>
      <c r="AQ34" s="924" t="s">
        <v>157</v>
      </c>
      <c r="AR34" s="925"/>
    </row>
    <row r="35" spans="2:47" ht="15.95" customHeight="1">
      <c r="B35" s="891" t="s">
        <v>163</v>
      </c>
      <c r="C35" s="892"/>
      <c r="D35" s="892"/>
      <c r="E35" s="892"/>
      <c r="F35" s="892"/>
      <c r="G35" s="892"/>
      <c r="H35" s="892"/>
      <c r="I35" s="892"/>
      <c r="J35" s="892"/>
      <c r="K35" s="893"/>
      <c r="L35" s="794" t="s">
        <v>159</v>
      </c>
      <c r="M35" s="830"/>
      <c r="N35" s="830"/>
      <c r="O35" s="830"/>
      <c r="P35" s="831"/>
      <c r="Q35" s="744" t="s">
        <v>160</v>
      </c>
      <c r="R35" s="745"/>
      <c r="S35" s="745"/>
      <c r="T35" s="745"/>
      <c r="U35" s="745"/>
      <c r="V35" s="746"/>
      <c r="W35" s="744" t="s">
        <v>161</v>
      </c>
      <c r="X35" s="745"/>
      <c r="Y35" s="745"/>
      <c r="Z35" s="745"/>
      <c r="AA35" s="745"/>
      <c r="AB35" s="746"/>
      <c r="AC35" s="920" t="s">
        <v>152</v>
      </c>
      <c r="AD35" s="921"/>
      <c r="AE35" s="921"/>
      <c r="AF35" s="921"/>
      <c r="AG35" s="921"/>
      <c r="AH35" s="921"/>
      <c r="AI35" s="921"/>
      <c r="AJ35" s="921"/>
      <c r="AK35" s="794" t="s">
        <v>153</v>
      </c>
      <c r="AL35" s="830"/>
      <c r="AM35" s="830"/>
      <c r="AN35" s="830"/>
      <c r="AO35" s="830"/>
      <c r="AP35" s="830"/>
      <c r="AQ35" s="830"/>
      <c r="AR35" s="831"/>
    </row>
    <row r="36" spans="2:47" ht="14.45" customHeight="1">
      <c r="B36" s="949"/>
      <c r="C36" s="950"/>
      <c r="D36" s="950"/>
      <c r="E36" s="950"/>
      <c r="F36" s="950"/>
      <c r="G36" s="950"/>
      <c r="H36" s="950"/>
      <c r="I36" s="950"/>
      <c r="J36" s="950"/>
      <c r="K36" s="951"/>
      <c r="L36" s="952"/>
      <c r="M36" s="854"/>
      <c r="N36" s="854"/>
      <c r="O36" s="854"/>
      <c r="P36" s="855"/>
      <c r="Q36" s="952"/>
      <c r="R36" s="854"/>
      <c r="S36" s="854"/>
      <c r="T36" s="854"/>
      <c r="U36" s="854"/>
      <c r="V36" s="855"/>
      <c r="W36" s="952"/>
      <c r="X36" s="854"/>
      <c r="Y36" s="854"/>
      <c r="Z36" s="854"/>
      <c r="AA36" s="854"/>
      <c r="AB36" s="855"/>
      <c r="AC36" s="956"/>
      <c r="AD36" s="956"/>
      <c r="AE36" s="956"/>
      <c r="AF36" s="956"/>
      <c r="AG36" s="956"/>
      <c r="AH36" s="956"/>
      <c r="AI36" s="763"/>
      <c r="AJ36" s="764"/>
      <c r="AK36" s="914"/>
      <c r="AL36" s="915"/>
      <c r="AM36" s="915"/>
      <c r="AN36" s="915"/>
      <c r="AO36" s="915"/>
      <c r="AP36" s="915"/>
      <c r="AQ36" s="916" t="s">
        <v>157</v>
      </c>
      <c r="AR36" s="917"/>
      <c r="AU36" s="82"/>
    </row>
    <row r="37" spans="2:47" ht="14.45" customHeight="1">
      <c r="B37" s="949"/>
      <c r="C37" s="950"/>
      <c r="D37" s="950"/>
      <c r="E37" s="950"/>
      <c r="F37" s="950"/>
      <c r="G37" s="950"/>
      <c r="H37" s="950"/>
      <c r="I37" s="950"/>
      <c r="J37" s="950"/>
      <c r="K37" s="951"/>
      <c r="L37" s="933"/>
      <c r="M37" s="934"/>
      <c r="N37" s="934"/>
      <c r="O37" s="934"/>
      <c r="P37" s="935"/>
      <c r="Q37" s="933"/>
      <c r="R37" s="934"/>
      <c r="S37" s="934"/>
      <c r="T37" s="934"/>
      <c r="U37" s="934"/>
      <c r="V37" s="935"/>
      <c r="W37" s="933"/>
      <c r="X37" s="934"/>
      <c r="Y37" s="934"/>
      <c r="Z37" s="934"/>
      <c r="AA37" s="934"/>
      <c r="AB37" s="935"/>
      <c r="AC37" s="928"/>
      <c r="AD37" s="911"/>
      <c r="AE37" s="911"/>
      <c r="AF37" s="911"/>
      <c r="AG37" s="911"/>
      <c r="AH37" s="911"/>
      <c r="AI37" s="731"/>
      <c r="AJ37" s="732"/>
      <c r="AK37" s="912"/>
      <c r="AL37" s="913"/>
      <c r="AM37" s="913"/>
      <c r="AN37" s="913"/>
      <c r="AO37" s="913"/>
      <c r="AP37" s="913"/>
      <c r="AQ37" s="918" t="s">
        <v>157</v>
      </c>
      <c r="AR37" s="919"/>
    </row>
    <row r="38" spans="2:47" ht="14.45" customHeight="1">
      <c r="B38" s="894"/>
      <c r="C38" s="895"/>
      <c r="D38" s="895"/>
      <c r="E38" s="895"/>
      <c r="F38" s="895"/>
      <c r="G38" s="895"/>
      <c r="H38" s="895"/>
      <c r="I38" s="895"/>
      <c r="J38" s="895"/>
      <c r="K38" s="896"/>
      <c r="L38" s="929"/>
      <c r="M38" s="858"/>
      <c r="N38" s="858"/>
      <c r="O38" s="858"/>
      <c r="P38" s="859"/>
      <c r="Q38" s="929"/>
      <c r="R38" s="858"/>
      <c r="S38" s="858"/>
      <c r="T38" s="858"/>
      <c r="U38" s="858"/>
      <c r="V38" s="859"/>
      <c r="W38" s="929"/>
      <c r="X38" s="858"/>
      <c r="Y38" s="858"/>
      <c r="Z38" s="858"/>
      <c r="AA38" s="858"/>
      <c r="AB38" s="859"/>
      <c r="AC38" s="930"/>
      <c r="AD38" s="930"/>
      <c r="AE38" s="930"/>
      <c r="AF38" s="930"/>
      <c r="AG38" s="930"/>
      <c r="AH38" s="930"/>
      <c r="AI38" s="867"/>
      <c r="AJ38" s="874"/>
      <c r="AK38" s="922"/>
      <c r="AL38" s="923"/>
      <c r="AM38" s="923"/>
      <c r="AN38" s="923"/>
      <c r="AO38" s="923"/>
      <c r="AP38" s="923"/>
      <c r="AQ38" s="924" t="s">
        <v>157</v>
      </c>
      <c r="AR38" s="925"/>
    </row>
    <row r="39" spans="2:47" ht="15.95" customHeight="1">
      <c r="B39" s="941" t="s">
        <v>164</v>
      </c>
      <c r="C39" s="942"/>
      <c r="D39" s="942"/>
      <c r="E39" s="942"/>
      <c r="F39" s="942"/>
      <c r="G39" s="942"/>
      <c r="H39" s="942"/>
      <c r="I39" s="942"/>
      <c r="J39" s="942"/>
      <c r="K39" s="943"/>
      <c r="L39" s="955" t="s">
        <v>165</v>
      </c>
      <c r="M39" s="955"/>
      <c r="N39" s="955"/>
      <c r="O39" s="955"/>
      <c r="P39" s="955"/>
      <c r="Q39" s="955"/>
      <c r="R39" s="955"/>
      <c r="S39" s="955"/>
      <c r="T39" s="955"/>
      <c r="U39" s="955" t="s">
        <v>166</v>
      </c>
      <c r="V39" s="955"/>
      <c r="W39" s="955"/>
      <c r="X39" s="955"/>
      <c r="Y39" s="955"/>
      <c r="Z39" s="955"/>
      <c r="AA39" s="955"/>
      <c r="AB39" s="955"/>
      <c r="AC39" s="955" t="s">
        <v>152</v>
      </c>
      <c r="AD39" s="782"/>
      <c r="AE39" s="782"/>
      <c r="AF39" s="782"/>
      <c r="AG39" s="782"/>
      <c r="AH39" s="782"/>
      <c r="AI39" s="782"/>
      <c r="AJ39" s="782"/>
      <c r="AK39" s="794" t="s">
        <v>153</v>
      </c>
      <c r="AL39" s="830"/>
      <c r="AM39" s="830"/>
      <c r="AN39" s="830"/>
      <c r="AO39" s="830"/>
      <c r="AP39" s="830"/>
      <c r="AQ39" s="830"/>
      <c r="AR39" s="831"/>
    </row>
    <row r="40" spans="2:47" ht="14.45" customHeight="1">
      <c r="B40" s="944"/>
      <c r="C40" s="945"/>
      <c r="D40" s="945"/>
      <c r="E40" s="945"/>
      <c r="F40" s="945"/>
      <c r="G40" s="945"/>
      <c r="H40" s="945"/>
      <c r="I40" s="945"/>
      <c r="J40" s="945"/>
      <c r="K40" s="946"/>
      <c r="L40" s="910"/>
      <c r="M40" s="910"/>
      <c r="N40" s="910"/>
      <c r="O40" s="910"/>
      <c r="P40" s="910"/>
      <c r="Q40" s="910"/>
      <c r="R40" s="910"/>
      <c r="S40" s="910"/>
      <c r="T40" s="910"/>
      <c r="U40" s="911"/>
      <c r="V40" s="911"/>
      <c r="W40" s="911"/>
      <c r="X40" s="911"/>
      <c r="Y40" s="911"/>
      <c r="Z40" s="911"/>
      <c r="AA40" s="731"/>
      <c r="AB40" s="732"/>
      <c r="AC40" s="911"/>
      <c r="AD40" s="911"/>
      <c r="AE40" s="911"/>
      <c r="AF40" s="911"/>
      <c r="AG40" s="911"/>
      <c r="AH40" s="911"/>
      <c r="AI40" s="731" t="s">
        <v>156</v>
      </c>
      <c r="AJ40" s="732"/>
      <c r="AK40" s="912"/>
      <c r="AL40" s="913"/>
      <c r="AM40" s="913"/>
      <c r="AN40" s="913"/>
      <c r="AO40" s="913"/>
      <c r="AP40" s="913"/>
      <c r="AQ40" s="918" t="s">
        <v>157</v>
      </c>
      <c r="AR40" s="919"/>
    </row>
    <row r="41" spans="2:47" ht="14.45" customHeight="1">
      <c r="B41" s="944"/>
      <c r="C41" s="945"/>
      <c r="D41" s="945"/>
      <c r="E41" s="945"/>
      <c r="F41" s="945"/>
      <c r="G41" s="945"/>
      <c r="H41" s="945"/>
      <c r="I41" s="945"/>
      <c r="J41" s="945"/>
      <c r="K41" s="946"/>
      <c r="L41" s="910"/>
      <c r="M41" s="910"/>
      <c r="N41" s="910"/>
      <c r="O41" s="910"/>
      <c r="P41" s="910"/>
      <c r="Q41" s="910"/>
      <c r="R41" s="910"/>
      <c r="S41" s="910"/>
      <c r="T41" s="910"/>
      <c r="U41" s="911"/>
      <c r="V41" s="911"/>
      <c r="W41" s="911"/>
      <c r="X41" s="911"/>
      <c r="Y41" s="911"/>
      <c r="Z41" s="911"/>
      <c r="AA41" s="731"/>
      <c r="AB41" s="732"/>
      <c r="AC41" s="911"/>
      <c r="AD41" s="911"/>
      <c r="AE41" s="911"/>
      <c r="AF41" s="911"/>
      <c r="AG41" s="911"/>
      <c r="AH41" s="911"/>
      <c r="AI41" s="731" t="s">
        <v>156</v>
      </c>
      <c r="AJ41" s="732"/>
      <c r="AK41" s="912"/>
      <c r="AL41" s="913"/>
      <c r="AM41" s="913"/>
      <c r="AN41" s="913"/>
      <c r="AO41" s="913"/>
      <c r="AP41" s="913"/>
      <c r="AQ41" s="918" t="s">
        <v>157</v>
      </c>
      <c r="AR41" s="919"/>
    </row>
    <row r="42" spans="2:47" ht="14.45" customHeight="1">
      <c r="B42" s="944"/>
      <c r="C42" s="945"/>
      <c r="D42" s="945"/>
      <c r="E42" s="945"/>
      <c r="F42" s="945"/>
      <c r="G42" s="945"/>
      <c r="H42" s="945"/>
      <c r="I42" s="945"/>
      <c r="J42" s="945"/>
      <c r="K42" s="946"/>
      <c r="L42" s="910"/>
      <c r="M42" s="910"/>
      <c r="N42" s="910"/>
      <c r="O42" s="910"/>
      <c r="P42" s="910"/>
      <c r="Q42" s="910"/>
      <c r="R42" s="910"/>
      <c r="S42" s="910"/>
      <c r="T42" s="910"/>
      <c r="U42" s="911"/>
      <c r="V42" s="911"/>
      <c r="W42" s="911"/>
      <c r="X42" s="911"/>
      <c r="Y42" s="911"/>
      <c r="Z42" s="911"/>
      <c r="AA42" s="731"/>
      <c r="AB42" s="732"/>
      <c r="AC42" s="911"/>
      <c r="AD42" s="911"/>
      <c r="AE42" s="911"/>
      <c r="AF42" s="911"/>
      <c r="AG42" s="911"/>
      <c r="AH42" s="911"/>
      <c r="AI42" s="731" t="s">
        <v>156</v>
      </c>
      <c r="AJ42" s="732"/>
      <c r="AK42" s="912"/>
      <c r="AL42" s="913"/>
      <c r="AM42" s="913"/>
      <c r="AN42" s="913"/>
      <c r="AO42" s="913"/>
      <c r="AP42" s="913"/>
      <c r="AQ42" s="918" t="s">
        <v>157</v>
      </c>
      <c r="AR42" s="919"/>
    </row>
    <row r="43" spans="2:47" ht="15.95" customHeight="1">
      <c r="B43" s="891" t="s">
        <v>167</v>
      </c>
      <c r="C43" s="892"/>
      <c r="D43" s="892"/>
      <c r="E43" s="892"/>
      <c r="F43" s="892"/>
      <c r="G43" s="892"/>
      <c r="H43" s="892"/>
      <c r="I43" s="892"/>
      <c r="J43" s="892"/>
      <c r="K43" s="893"/>
      <c r="L43" s="794" t="s">
        <v>168</v>
      </c>
      <c r="M43" s="830"/>
      <c r="N43" s="830"/>
      <c r="O43" s="830"/>
      <c r="P43" s="830"/>
      <c r="Q43" s="830"/>
      <c r="R43" s="830"/>
      <c r="S43" s="830"/>
      <c r="T43" s="830"/>
      <c r="U43" s="830"/>
      <c r="V43" s="831"/>
      <c r="W43" s="744" t="s">
        <v>169</v>
      </c>
      <c r="X43" s="745"/>
      <c r="Y43" s="745"/>
      <c r="Z43" s="745"/>
      <c r="AA43" s="745"/>
      <c r="AB43" s="745"/>
      <c r="AC43" s="745"/>
      <c r="AD43" s="745"/>
      <c r="AE43" s="745"/>
      <c r="AF43" s="745"/>
      <c r="AG43" s="745"/>
      <c r="AH43" s="745"/>
      <c r="AI43" s="745"/>
      <c r="AJ43" s="745"/>
      <c r="AK43" s="745"/>
      <c r="AL43" s="746"/>
    </row>
    <row r="44" spans="2:47" ht="12.95" customHeight="1">
      <c r="B44" s="949"/>
      <c r="C44" s="950"/>
      <c r="D44" s="950"/>
      <c r="E44" s="950"/>
      <c r="F44" s="950"/>
      <c r="G44" s="950"/>
      <c r="H44" s="950"/>
      <c r="I44" s="950"/>
      <c r="J44" s="950"/>
      <c r="K44" s="951"/>
      <c r="L44" s="952"/>
      <c r="M44" s="854"/>
      <c r="N44" s="854"/>
      <c r="O44" s="854"/>
      <c r="P44" s="854"/>
      <c r="Q44" s="854"/>
      <c r="R44" s="854"/>
      <c r="S44" s="854"/>
      <c r="T44" s="854"/>
      <c r="U44" s="854"/>
      <c r="V44" s="855"/>
      <c r="W44" s="952"/>
      <c r="X44" s="854"/>
      <c r="Y44" s="854"/>
      <c r="Z44" s="854"/>
      <c r="AA44" s="854"/>
      <c r="AB44" s="854"/>
      <c r="AC44" s="763" t="s">
        <v>171</v>
      </c>
      <c r="AD44" s="763"/>
      <c r="AE44" s="953"/>
      <c r="AF44" s="953"/>
      <c r="AG44" s="953"/>
      <c r="AH44" s="953"/>
      <c r="AI44" s="953"/>
      <c r="AJ44" s="953"/>
      <c r="AK44" s="763" t="s">
        <v>148</v>
      </c>
      <c r="AL44" s="764"/>
      <c r="AU44" s="82"/>
    </row>
    <row r="45" spans="2:47" ht="12.95" customHeight="1">
      <c r="B45" s="949"/>
      <c r="C45" s="950"/>
      <c r="D45" s="950"/>
      <c r="E45" s="950"/>
      <c r="F45" s="950"/>
      <c r="G45" s="950"/>
      <c r="H45" s="950"/>
      <c r="I45" s="950"/>
      <c r="J45" s="950"/>
      <c r="K45" s="951"/>
      <c r="L45" s="954"/>
      <c r="M45" s="856"/>
      <c r="N45" s="856"/>
      <c r="O45" s="856"/>
      <c r="P45" s="856"/>
      <c r="Q45" s="856"/>
      <c r="R45" s="856"/>
      <c r="S45" s="856"/>
      <c r="T45" s="856"/>
      <c r="U45" s="856"/>
      <c r="V45" s="857"/>
      <c r="W45" s="954"/>
      <c r="X45" s="856"/>
      <c r="Y45" s="856"/>
      <c r="Z45" s="856"/>
      <c r="AA45" s="856"/>
      <c r="AB45" s="856"/>
      <c r="AC45" s="872"/>
      <c r="AD45" s="872"/>
      <c r="AE45" s="947"/>
      <c r="AF45" s="947"/>
      <c r="AG45" s="947"/>
      <c r="AH45" s="947"/>
      <c r="AI45" s="947"/>
      <c r="AJ45" s="947"/>
      <c r="AK45" s="872"/>
      <c r="AL45" s="873"/>
    </row>
    <row r="46" spans="2:47" ht="12.95" customHeight="1">
      <c r="B46" s="894"/>
      <c r="C46" s="895"/>
      <c r="D46" s="895"/>
      <c r="E46" s="895"/>
      <c r="F46" s="895"/>
      <c r="G46" s="895"/>
      <c r="H46" s="895"/>
      <c r="I46" s="895"/>
      <c r="J46" s="895"/>
      <c r="K46" s="896"/>
      <c r="L46" s="929"/>
      <c r="M46" s="858"/>
      <c r="N46" s="858"/>
      <c r="O46" s="858"/>
      <c r="P46" s="858"/>
      <c r="Q46" s="858"/>
      <c r="R46" s="858"/>
      <c r="S46" s="858"/>
      <c r="T46" s="858"/>
      <c r="U46" s="858"/>
      <c r="V46" s="859"/>
      <c r="W46" s="929"/>
      <c r="X46" s="858"/>
      <c r="Y46" s="858"/>
      <c r="Z46" s="858"/>
      <c r="AA46" s="858"/>
      <c r="AB46" s="858"/>
      <c r="AC46" s="867"/>
      <c r="AD46" s="867"/>
      <c r="AE46" s="948"/>
      <c r="AF46" s="948"/>
      <c r="AG46" s="948"/>
      <c r="AH46" s="948"/>
      <c r="AI46" s="948"/>
      <c r="AJ46" s="948"/>
      <c r="AK46" s="867"/>
      <c r="AL46" s="874"/>
    </row>
    <row r="47" spans="2:47" ht="15.95" customHeight="1">
      <c r="B47" s="891" t="s">
        <v>172</v>
      </c>
      <c r="C47" s="892"/>
      <c r="D47" s="892"/>
      <c r="E47" s="892"/>
      <c r="F47" s="892"/>
      <c r="G47" s="892"/>
      <c r="H47" s="892"/>
      <c r="I47" s="892"/>
      <c r="J47" s="892"/>
      <c r="K47" s="893"/>
      <c r="L47" s="794" t="s">
        <v>173</v>
      </c>
      <c r="M47" s="830"/>
      <c r="N47" s="830"/>
      <c r="O47" s="830"/>
      <c r="P47" s="830"/>
      <c r="Q47" s="830"/>
      <c r="R47" s="830"/>
      <c r="S47" s="830"/>
      <c r="T47" s="830"/>
      <c r="U47" s="830"/>
      <c r="V47" s="831"/>
      <c r="W47" s="744" t="s">
        <v>174</v>
      </c>
      <c r="X47" s="745"/>
      <c r="Y47" s="745"/>
      <c r="Z47" s="745"/>
      <c r="AA47" s="745"/>
      <c r="AB47" s="745"/>
      <c r="AC47" s="745"/>
      <c r="AD47" s="745"/>
      <c r="AE47" s="745"/>
      <c r="AF47" s="745"/>
      <c r="AG47" s="745"/>
      <c r="AH47" s="745"/>
      <c r="AI47" s="745"/>
      <c r="AJ47" s="745"/>
      <c r="AK47" s="745"/>
      <c r="AL47" s="746"/>
    </row>
    <row r="48" spans="2:47" ht="12.95" customHeight="1">
      <c r="B48" s="949"/>
      <c r="C48" s="950"/>
      <c r="D48" s="950"/>
      <c r="E48" s="950"/>
      <c r="F48" s="950"/>
      <c r="G48" s="950"/>
      <c r="H48" s="950"/>
      <c r="I48" s="950"/>
      <c r="J48" s="950"/>
      <c r="K48" s="951"/>
      <c r="L48" s="952"/>
      <c r="M48" s="854"/>
      <c r="N48" s="854"/>
      <c r="O48" s="854"/>
      <c r="P48" s="854"/>
      <c r="Q48" s="854"/>
      <c r="R48" s="854"/>
      <c r="S48" s="854"/>
      <c r="T48" s="854"/>
      <c r="U48" s="854"/>
      <c r="V48" s="855"/>
      <c r="W48" s="952"/>
      <c r="X48" s="854"/>
      <c r="Y48" s="854"/>
      <c r="Z48" s="854"/>
      <c r="AA48" s="854"/>
      <c r="AB48" s="854"/>
      <c r="AC48" s="854"/>
      <c r="AD48" s="854"/>
      <c r="AE48" s="854"/>
      <c r="AF48" s="854"/>
      <c r="AG48" s="854"/>
      <c r="AH48" s="854"/>
      <c r="AI48" s="854"/>
      <c r="AJ48" s="854"/>
      <c r="AK48" s="763" t="s">
        <v>175</v>
      </c>
      <c r="AL48" s="764"/>
      <c r="AU48" s="82"/>
    </row>
    <row r="49" spans="2:41" ht="12.95" customHeight="1">
      <c r="B49" s="949"/>
      <c r="C49" s="950"/>
      <c r="D49" s="950"/>
      <c r="E49" s="950"/>
      <c r="F49" s="950"/>
      <c r="G49" s="950"/>
      <c r="H49" s="950"/>
      <c r="I49" s="950"/>
      <c r="J49" s="950"/>
      <c r="K49" s="951"/>
      <c r="L49" s="954"/>
      <c r="M49" s="856"/>
      <c r="N49" s="856"/>
      <c r="O49" s="856"/>
      <c r="P49" s="856"/>
      <c r="Q49" s="856"/>
      <c r="R49" s="856"/>
      <c r="S49" s="856"/>
      <c r="T49" s="856"/>
      <c r="U49" s="856"/>
      <c r="V49" s="857"/>
      <c r="W49" s="954"/>
      <c r="X49" s="856"/>
      <c r="Y49" s="856"/>
      <c r="Z49" s="856"/>
      <c r="AA49" s="856"/>
      <c r="AB49" s="856"/>
      <c r="AC49" s="856"/>
      <c r="AD49" s="856"/>
      <c r="AE49" s="856"/>
      <c r="AF49" s="856"/>
      <c r="AG49" s="856"/>
      <c r="AH49" s="856"/>
      <c r="AI49" s="856"/>
      <c r="AJ49" s="856"/>
      <c r="AK49" s="872" t="s">
        <v>175</v>
      </c>
      <c r="AL49" s="873"/>
    </row>
    <row r="50" spans="2:41" ht="12.95" customHeight="1">
      <c r="B50" s="949"/>
      <c r="C50" s="950"/>
      <c r="D50" s="950"/>
      <c r="E50" s="950"/>
      <c r="F50" s="950"/>
      <c r="G50" s="950"/>
      <c r="H50" s="950"/>
      <c r="I50" s="950"/>
      <c r="J50" s="950"/>
      <c r="K50" s="951"/>
      <c r="L50" s="954"/>
      <c r="M50" s="856"/>
      <c r="N50" s="856"/>
      <c r="O50" s="856"/>
      <c r="P50" s="856"/>
      <c r="Q50" s="856"/>
      <c r="R50" s="856"/>
      <c r="S50" s="856"/>
      <c r="T50" s="856"/>
      <c r="U50" s="856"/>
      <c r="V50" s="857"/>
      <c r="W50" s="954"/>
      <c r="X50" s="856"/>
      <c r="Y50" s="856"/>
      <c r="Z50" s="856"/>
      <c r="AA50" s="856"/>
      <c r="AB50" s="856"/>
      <c r="AC50" s="856"/>
      <c r="AD50" s="856"/>
      <c r="AE50" s="856"/>
      <c r="AF50" s="856"/>
      <c r="AG50" s="856"/>
      <c r="AH50" s="856"/>
      <c r="AI50" s="856"/>
      <c r="AJ50" s="856"/>
      <c r="AK50" s="867" t="s">
        <v>175</v>
      </c>
      <c r="AL50" s="874"/>
    </row>
    <row r="51" spans="2:41" ht="25.9" customHeight="1">
      <c r="B51" s="794" t="s">
        <v>176</v>
      </c>
      <c r="C51" s="830"/>
      <c r="D51" s="830"/>
      <c r="E51" s="830"/>
      <c r="F51" s="831"/>
      <c r="G51" s="730"/>
      <c r="H51" s="731"/>
      <c r="I51" s="731"/>
      <c r="J51" s="731"/>
      <c r="K51" s="731"/>
      <c r="L51" s="731"/>
      <c r="M51" s="731"/>
      <c r="N51" s="731"/>
      <c r="O51" s="731"/>
      <c r="P51" s="731"/>
      <c r="Q51" s="731"/>
      <c r="R51" s="731"/>
      <c r="S51" s="731"/>
      <c r="T51" s="731"/>
      <c r="U51" s="731"/>
      <c r="V51" s="731"/>
      <c r="W51" s="731"/>
      <c r="X51" s="731"/>
      <c r="Y51" s="731"/>
      <c r="Z51" s="731"/>
      <c r="AA51" s="731"/>
      <c r="AB51" s="731"/>
      <c r="AC51" s="731"/>
      <c r="AD51" s="731"/>
      <c r="AE51" s="731"/>
      <c r="AF51" s="731"/>
      <c r="AG51" s="731"/>
      <c r="AH51" s="731"/>
      <c r="AI51" s="731"/>
      <c r="AJ51" s="731"/>
      <c r="AK51" s="731"/>
      <c r="AL51" s="731"/>
      <c r="AM51" s="731"/>
      <c r="AN51" s="731"/>
      <c r="AO51" s="732"/>
    </row>
    <row r="52" spans="2:41" ht="6" customHeight="1">
      <c r="B52" s="202"/>
      <c r="C52" s="202"/>
      <c r="D52" s="202"/>
      <c r="E52" s="202"/>
      <c r="F52" s="202"/>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row>
    <row r="53" spans="2:41" ht="15" customHeight="1">
      <c r="B53" s="69" t="s">
        <v>177</v>
      </c>
      <c r="C53" s="70"/>
      <c r="D53" s="70"/>
      <c r="E53" s="70"/>
      <c r="F53" s="70"/>
      <c r="G53" s="70"/>
      <c r="H53" s="70"/>
      <c r="I53" s="70"/>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81"/>
      <c r="AO53" s="81"/>
    </row>
    <row r="54" spans="2:41" ht="15" customHeight="1">
      <c r="B54" s="765" t="s">
        <v>178</v>
      </c>
      <c r="C54" s="765"/>
      <c r="D54" s="765"/>
      <c r="E54" s="765"/>
      <c r="F54" s="765"/>
      <c r="G54" s="765"/>
      <c r="H54" s="765"/>
      <c r="I54" s="936"/>
      <c r="J54" s="832"/>
      <c r="K54" s="833"/>
      <c r="L54" s="799" t="s">
        <v>179</v>
      </c>
      <c r="M54" s="800"/>
      <c r="N54" s="801"/>
      <c r="O54" s="832"/>
      <c r="P54" s="833"/>
      <c r="Q54" s="799" t="s">
        <v>180</v>
      </c>
      <c r="R54" s="800"/>
      <c r="S54" s="801"/>
      <c r="T54" s="796" t="s">
        <v>181</v>
      </c>
      <c r="U54" s="797"/>
      <c r="V54" s="797"/>
      <c r="W54" s="797"/>
      <c r="X54" s="797"/>
      <c r="Y54" s="798"/>
      <c r="Z54" s="799" t="s">
        <v>49</v>
      </c>
      <c r="AA54" s="938" t="s">
        <v>119</v>
      </c>
      <c r="AB54" s="939"/>
      <c r="AC54" s="800"/>
      <c r="AD54" s="800"/>
      <c r="AE54" s="800" t="s">
        <v>95</v>
      </c>
      <c r="AF54" s="800"/>
      <c r="AG54" s="800"/>
      <c r="AH54" s="800"/>
      <c r="AI54" s="800" t="s">
        <v>183</v>
      </c>
      <c r="AJ54" s="800"/>
      <c r="AK54" s="800"/>
      <c r="AL54" s="800"/>
      <c r="AM54" s="800" t="s">
        <v>184</v>
      </c>
      <c r="AN54" s="800"/>
      <c r="AO54" s="801" t="s">
        <v>50</v>
      </c>
    </row>
    <row r="55" spans="2:41" ht="15" customHeight="1">
      <c r="B55" s="765"/>
      <c r="C55" s="765"/>
      <c r="D55" s="765"/>
      <c r="E55" s="765"/>
      <c r="F55" s="765"/>
      <c r="G55" s="765"/>
      <c r="H55" s="765"/>
      <c r="I55" s="936"/>
      <c r="J55" s="834"/>
      <c r="K55" s="835"/>
      <c r="L55" s="937"/>
      <c r="M55" s="931"/>
      <c r="N55" s="932"/>
      <c r="O55" s="834"/>
      <c r="P55" s="835"/>
      <c r="Q55" s="937"/>
      <c r="R55" s="931"/>
      <c r="S55" s="932"/>
      <c r="T55" s="851"/>
      <c r="U55" s="852"/>
      <c r="V55" s="852"/>
      <c r="W55" s="852"/>
      <c r="X55" s="852"/>
      <c r="Y55" s="853"/>
      <c r="Z55" s="937"/>
      <c r="AA55" s="940"/>
      <c r="AB55" s="940"/>
      <c r="AC55" s="931"/>
      <c r="AD55" s="931"/>
      <c r="AE55" s="931"/>
      <c r="AF55" s="931"/>
      <c r="AG55" s="931"/>
      <c r="AH55" s="931"/>
      <c r="AI55" s="931"/>
      <c r="AJ55" s="931"/>
      <c r="AK55" s="931"/>
      <c r="AL55" s="931"/>
      <c r="AM55" s="931"/>
      <c r="AN55" s="931"/>
      <c r="AO55" s="932"/>
    </row>
    <row r="56" spans="2:41" ht="15" customHeight="1">
      <c r="B56" s="765" t="s">
        <v>185</v>
      </c>
      <c r="C56" s="765"/>
      <c r="D56" s="765"/>
      <c r="E56" s="765"/>
      <c r="F56" s="765"/>
      <c r="G56" s="765"/>
      <c r="H56" s="765"/>
      <c r="I56" s="936"/>
      <c r="J56" s="832"/>
      <c r="K56" s="833"/>
      <c r="L56" s="799" t="s">
        <v>179</v>
      </c>
      <c r="M56" s="800"/>
      <c r="N56" s="801"/>
      <c r="O56" s="832"/>
      <c r="P56" s="833"/>
      <c r="Q56" s="799" t="s">
        <v>180</v>
      </c>
      <c r="R56" s="800"/>
      <c r="S56" s="801"/>
      <c r="T56" s="796" t="s">
        <v>181</v>
      </c>
      <c r="U56" s="797"/>
      <c r="V56" s="797"/>
      <c r="W56" s="797"/>
      <c r="X56" s="797"/>
      <c r="Y56" s="798"/>
      <c r="Z56" s="799" t="s">
        <v>49</v>
      </c>
      <c r="AA56" s="938" t="s">
        <v>119</v>
      </c>
      <c r="AB56" s="939"/>
      <c r="AC56" s="800"/>
      <c r="AD56" s="800"/>
      <c r="AE56" s="800" t="s">
        <v>95</v>
      </c>
      <c r="AF56" s="800"/>
      <c r="AG56" s="800"/>
      <c r="AH56" s="800"/>
      <c r="AI56" s="800" t="s">
        <v>183</v>
      </c>
      <c r="AJ56" s="800"/>
      <c r="AK56" s="800"/>
      <c r="AL56" s="800"/>
      <c r="AM56" s="800" t="s">
        <v>184</v>
      </c>
      <c r="AN56" s="800"/>
      <c r="AO56" s="801" t="s">
        <v>50</v>
      </c>
    </row>
    <row r="57" spans="2:41" ht="15" customHeight="1">
      <c r="B57" s="765"/>
      <c r="C57" s="765"/>
      <c r="D57" s="765"/>
      <c r="E57" s="765"/>
      <c r="F57" s="765"/>
      <c r="G57" s="765"/>
      <c r="H57" s="765"/>
      <c r="I57" s="936"/>
      <c r="J57" s="834"/>
      <c r="K57" s="835"/>
      <c r="L57" s="937"/>
      <c r="M57" s="931"/>
      <c r="N57" s="932"/>
      <c r="O57" s="834"/>
      <c r="P57" s="835"/>
      <c r="Q57" s="937"/>
      <c r="R57" s="931"/>
      <c r="S57" s="932"/>
      <c r="T57" s="851"/>
      <c r="U57" s="852"/>
      <c r="V57" s="852"/>
      <c r="W57" s="852"/>
      <c r="X57" s="852"/>
      <c r="Y57" s="853"/>
      <c r="Z57" s="937"/>
      <c r="AA57" s="940"/>
      <c r="AB57" s="940"/>
      <c r="AC57" s="931"/>
      <c r="AD57" s="931"/>
      <c r="AE57" s="931"/>
      <c r="AF57" s="931"/>
      <c r="AG57" s="931"/>
      <c r="AH57" s="931"/>
      <c r="AI57" s="931"/>
      <c r="AJ57" s="931"/>
      <c r="AK57" s="931"/>
      <c r="AL57" s="931"/>
      <c r="AM57" s="931"/>
      <c r="AN57" s="931"/>
      <c r="AO57" s="932"/>
    </row>
    <row r="58" spans="2:41" ht="6" customHeight="1"/>
    <row r="59" spans="2:41">
      <c r="B59" s="782" t="s">
        <v>186</v>
      </c>
      <c r="C59" s="782"/>
      <c r="D59" s="782"/>
      <c r="E59" s="782"/>
      <c r="F59" s="782"/>
      <c r="G59" s="782"/>
      <c r="H59" s="782"/>
      <c r="I59" s="782"/>
      <c r="J59" s="781"/>
      <c r="K59" s="781"/>
      <c r="L59" s="970" t="s">
        <v>187</v>
      </c>
      <c r="M59" s="970"/>
      <c r="N59" s="970"/>
      <c r="O59" s="970"/>
      <c r="P59" s="970"/>
      <c r="Q59" s="832"/>
      <c r="R59" s="833"/>
      <c r="S59" s="971" t="s">
        <v>188</v>
      </c>
      <c r="T59" s="972"/>
      <c r="U59" s="972"/>
      <c r="V59" s="972"/>
      <c r="W59" s="972"/>
      <c r="X59" s="973"/>
      <c r="Y59" s="832"/>
      <c r="Z59" s="833"/>
      <c r="AA59" s="967" t="s">
        <v>189</v>
      </c>
      <c r="AB59" s="916"/>
      <c r="AC59" s="916"/>
      <c r="AD59" s="916"/>
      <c r="AE59" s="917"/>
      <c r="AF59" s="781"/>
      <c r="AG59" s="781"/>
      <c r="AH59" s="969" t="s">
        <v>190</v>
      </c>
      <c r="AI59" s="969"/>
      <c r="AJ59" s="969"/>
      <c r="AK59" s="969"/>
      <c r="AL59" s="969"/>
      <c r="AM59" s="969"/>
    </row>
    <row r="60" spans="2:41">
      <c r="B60" s="782"/>
      <c r="C60" s="782"/>
      <c r="D60" s="782"/>
      <c r="E60" s="782"/>
      <c r="F60" s="782"/>
      <c r="G60" s="782"/>
      <c r="H60" s="782"/>
      <c r="I60" s="782"/>
      <c r="J60" s="781"/>
      <c r="K60" s="781"/>
      <c r="L60" s="970"/>
      <c r="M60" s="970"/>
      <c r="N60" s="970"/>
      <c r="O60" s="970"/>
      <c r="P60" s="970"/>
      <c r="Q60" s="834"/>
      <c r="R60" s="835"/>
      <c r="S60" s="974"/>
      <c r="T60" s="975"/>
      <c r="U60" s="975"/>
      <c r="V60" s="975"/>
      <c r="W60" s="975"/>
      <c r="X60" s="976"/>
      <c r="Y60" s="834"/>
      <c r="Z60" s="835"/>
      <c r="AA60" s="968"/>
      <c r="AB60" s="924"/>
      <c r="AC60" s="924"/>
      <c r="AD60" s="924"/>
      <c r="AE60" s="925"/>
      <c r="AF60" s="781"/>
      <c r="AG60" s="781"/>
      <c r="AH60" s="969"/>
      <c r="AI60" s="969"/>
      <c r="AJ60" s="969"/>
      <c r="AK60" s="969"/>
      <c r="AL60" s="969"/>
      <c r="AM60" s="969"/>
    </row>
    <row r="61" spans="2:41">
      <c r="B61" s="782" t="s">
        <v>191</v>
      </c>
      <c r="C61" s="782"/>
      <c r="D61" s="782"/>
      <c r="E61" s="782"/>
      <c r="F61" s="782"/>
      <c r="G61" s="782"/>
      <c r="H61" s="782"/>
      <c r="I61" s="782"/>
      <c r="J61" s="781"/>
      <c r="K61" s="781"/>
      <c r="L61" s="963" t="s">
        <v>192</v>
      </c>
      <c r="M61" s="963"/>
      <c r="N61" s="963"/>
      <c r="O61" s="963"/>
      <c r="P61" s="963"/>
      <c r="Q61" s="781"/>
      <c r="R61" s="781"/>
      <c r="S61" s="963" t="s">
        <v>193</v>
      </c>
      <c r="T61" s="963"/>
      <c r="U61" s="963"/>
      <c r="V61" s="963"/>
      <c r="W61" s="963"/>
      <c r="X61" s="963"/>
      <c r="Y61" s="781"/>
      <c r="Z61" s="781"/>
      <c r="AA61" s="964" t="s">
        <v>194</v>
      </c>
      <c r="AB61" s="964"/>
      <c r="AC61" s="964"/>
      <c r="AD61" s="964"/>
      <c r="AE61" s="964"/>
      <c r="AF61" s="781"/>
      <c r="AG61" s="781"/>
      <c r="AH61" s="966" t="s">
        <v>48</v>
      </c>
      <c r="AI61" s="966"/>
      <c r="AJ61" s="966"/>
      <c r="AK61" s="966"/>
      <c r="AL61" s="966"/>
      <c r="AM61" s="966"/>
    </row>
    <row r="62" spans="2:41">
      <c r="B62" s="782"/>
      <c r="C62" s="782"/>
      <c r="D62" s="782"/>
      <c r="E62" s="782"/>
      <c r="F62" s="782"/>
      <c r="G62" s="782"/>
      <c r="H62" s="782"/>
      <c r="I62" s="782"/>
      <c r="J62" s="781"/>
      <c r="K62" s="781"/>
      <c r="L62" s="963"/>
      <c r="M62" s="963"/>
      <c r="N62" s="963"/>
      <c r="O62" s="963"/>
      <c r="P62" s="963"/>
      <c r="Q62" s="781"/>
      <c r="R62" s="781"/>
      <c r="S62" s="963"/>
      <c r="T62" s="963"/>
      <c r="U62" s="963"/>
      <c r="V62" s="963"/>
      <c r="W62" s="963"/>
      <c r="X62" s="963"/>
      <c r="Y62" s="781"/>
      <c r="Z62" s="781"/>
      <c r="AA62" s="964"/>
      <c r="AB62" s="964"/>
      <c r="AC62" s="964"/>
      <c r="AD62" s="964"/>
      <c r="AE62" s="964"/>
      <c r="AF62" s="781"/>
      <c r="AG62" s="781"/>
      <c r="AH62" s="966"/>
      <c r="AI62" s="966"/>
      <c r="AJ62" s="966"/>
      <c r="AK62" s="966"/>
      <c r="AL62" s="966"/>
      <c r="AM62" s="966"/>
    </row>
  </sheetData>
  <mergeCells count="293">
    <mergeCell ref="AK50:AL50"/>
    <mergeCell ref="L49:V49"/>
    <mergeCell ref="W49:AD49"/>
    <mergeCell ref="AE49:AJ49"/>
    <mergeCell ref="AK49:AL49"/>
    <mergeCell ref="B47:K50"/>
    <mergeCell ref="L47:V47"/>
    <mergeCell ref="W47:AL47"/>
    <mergeCell ref="L48:V48"/>
    <mergeCell ref="W48:AD48"/>
    <mergeCell ref="AE48:AJ48"/>
    <mergeCell ref="AK48:AL48"/>
    <mergeCell ref="L50:V50"/>
    <mergeCell ref="W50:AD50"/>
    <mergeCell ref="AE50:AJ50"/>
    <mergeCell ref="AJ15:AO15"/>
    <mergeCell ref="J16:N16"/>
    <mergeCell ref="O16:R16"/>
    <mergeCell ref="S16:X16"/>
    <mergeCell ref="Y16:AD16"/>
    <mergeCell ref="AE16:AI16"/>
    <mergeCell ref="AJ16:AO16"/>
    <mergeCell ref="B15:I20"/>
    <mergeCell ref="J15:N15"/>
    <mergeCell ref="O15:R15"/>
    <mergeCell ref="S15:X15"/>
    <mergeCell ref="Y15:AD15"/>
    <mergeCell ref="AE15:AI15"/>
    <mergeCell ref="J18:N18"/>
    <mergeCell ref="O18:R18"/>
    <mergeCell ref="S18:X18"/>
    <mergeCell ref="Y18:AD18"/>
    <mergeCell ref="AE18:AI18"/>
    <mergeCell ref="Y20:AD20"/>
    <mergeCell ref="AE20:AI20"/>
    <mergeCell ref="J19:N19"/>
    <mergeCell ref="O19:R19"/>
    <mergeCell ref="S19:X19"/>
    <mergeCell ref="AJ18:AO18"/>
    <mergeCell ref="X9:AC9"/>
    <mergeCell ref="AD9:AI9"/>
    <mergeCell ref="AJ9:AO9"/>
    <mergeCell ref="X6:AC6"/>
    <mergeCell ref="AD6:AI6"/>
    <mergeCell ref="AJ6:AO6"/>
    <mergeCell ref="J7:N7"/>
    <mergeCell ref="O7:P7"/>
    <mergeCell ref="Q7:W7"/>
    <mergeCell ref="X7:AC7"/>
    <mergeCell ref="AD7:AI7"/>
    <mergeCell ref="AJ7:AO7"/>
    <mergeCell ref="B6:I10"/>
    <mergeCell ref="J6:N6"/>
    <mergeCell ref="O6:P6"/>
    <mergeCell ref="Q6:W6"/>
    <mergeCell ref="J8:N8"/>
    <mergeCell ref="O8:P8"/>
    <mergeCell ref="J9:N9"/>
    <mergeCell ref="O9:P9"/>
    <mergeCell ref="Q9:W9"/>
    <mergeCell ref="AI28:AJ28"/>
    <mergeCell ref="AK26:AP26"/>
    <mergeCell ref="L30:T30"/>
    <mergeCell ref="U30:Z30"/>
    <mergeCell ref="AA30:AB30"/>
    <mergeCell ref="AC30:AH30"/>
    <mergeCell ref="B25:K30"/>
    <mergeCell ref="L25:T25"/>
    <mergeCell ref="U25:AB25"/>
    <mergeCell ref="AC25:AJ25"/>
    <mergeCell ref="AK28:AP28"/>
    <mergeCell ref="AK25:AR25"/>
    <mergeCell ref="AQ28:AR28"/>
    <mergeCell ref="L29:T29"/>
    <mergeCell ref="U29:Z29"/>
    <mergeCell ref="AA29:AB29"/>
    <mergeCell ref="AC29:AH29"/>
    <mergeCell ref="AI29:AJ29"/>
    <mergeCell ref="AK29:AP29"/>
    <mergeCell ref="AQ29:AR29"/>
    <mergeCell ref="L28:T28"/>
    <mergeCell ref="U28:Z28"/>
    <mergeCell ref="AA28:AB28"/>
    <mergeCell ref="AC28:AH28"/>
    <mergeCell ref="J17:N17"/>
    <mergeCell ref="O17:R17"/>
    <mergeCell ref="S17:X17"/>
    <mergeCell ref="Y17:AD17"/>
    <mergeCell ref="AE17:AI17"/>
    <mergeCell ref="AJ17:AO17"/>
    <mergeCell ref="J20:N20"/>
    <mergeCell ref="O20:R20"/>
    <mergeCell ref="S20:X20"/>
    <mergeCell ref="AJ20:AO20"/>
    <mergeCell ref="Y19:AD19"/>
    <mergeCell ref="AE19:AI19"/>
    <mergeCell ref="AJ19:AO19"/>
    <mergeCell ref="B3:I3"/>
    <mergeCell ref="J3:AO3"/>
    <mergeCell ref="B21:I21"/>
    <mergeCell ref="J21:AO21"/>
    <mergeCell ref="AH11:AI12"/>
    <mergeCell ref="J13:Q14"/>
    <mergeCell ref="R13:U14"/>
    <mergeCell ref="V13:W14"/>
    <mergeCell ref="B11:I14"/>
    <mergeCell ref="J11:Q12"/>
    <mergeCell ref="R11:U12"/>
    <mergeCell ref="V11:W12"/>
    <mergeCell ref="X11:AC12"/>
    <mergeCell ref="AD11:AG12"/>
    <mergeCell ref="J10:N10"/>
    <mergeCell ref="O10:P10"/>
    <mergeCell ref="Q10:W10"/>
    <mergeCell ref="X10:AC10"/>
    <mergeCell ref="AD10:AI10"/>
    <mergeCell ref="AJ10:AO10"/>
    <mergeCell ref="Q8:W8"/>
    <mergeCell ref="X8:AC8"/>
    <mergeCell ref="AD8:AI8"/>
    <mergeCell ref="AJ8:AO8"/>
    <mergeCell ref="AF61:AG62"/>
    <mergeCell ref="AH61:AM62"/>
    <mergeCell ref="AA59:AE60"/>
    <mergeCell ref="AF59:AG60"/>
    <mergeCell ref="AH59:AM60"/>
    <mergeCell ref="B59:I60"/>
    <mergeCell ref="J59:K60"/>
    <mergeCell ref="L59:P60"/>
    <mergeCell ref="Q59:R60"/>
    <mergeCell ref="S59:X60"/>
    <mergeCell ref="Y59:Z60"/>
    <mergeCell ref="B24:F24"/>
    <mergeCell ref="G24:K24"/>
    <mergeCell ref="L24:Q24"/>
    <mergeCell ref="R24:S24"/>
    <mergeCell ref="U24:Y24"/>
    <mergeCell ref="Z24:AA24"/>
    <mergeCell ref="B61:I62"/>
    <mergeCell ref="J61:K62"/>
    <mergeCell ref="L61:P62"/>
    <mergeCell ref="Q61:R62"/>
    <mergeCell ref="S61:X62"/>
    <mergeCell ref="Y61:Z62"/>
    <mergeCell ref="AA61:AE62"/>
    <mergeCell ref="AC44:AD44"/>
    <mergeCell ref="AC45:AD45"/>
    <mergeCell ref="AC46:AD46"/>
    <mergeCell ref="B31:K34"/>
    <mergeCell ref="L31:P31"/>
    <mergeCell ref="Q31:V31"/>
    <mergeCell ref="W31:AB31"/>
    <mergeCell ref="L32:P32"/>
    <mergeCell ref="Q32:V32"/>
    <mergeCell ref="W32:AB32"/>
    <mergeCell ref="AC32:AH32"/>
    <mergeCell ref="AQ26:AR26"/>
    <mergeCell ref="L27:T27"/>
    <mergeCell ref="U27:Z27"/>
    <mergeCell ref="AA27:AB27"/>
    <mergeCell ref="AC27:AH27"/>
    <mergeCell ref="AI27:AJ27"/>
    <mergeCell ref="AK27:AP27"/>
    <mergeCell ref="AQ27:AR27"/>
    <mergeCell ref="L26:T26"/>
    <mergeCell ref="U26:Z26"/>
    <mergeCell ref="AA26:AB26"/>
    <mergeCell ref="AC26:AH26"/>
    <mergeCell ref="AI26:AJ26"/>
    <mergeCell ref="B35:K38"/>
    <mergeCell ref="L35:P35"/>
    <mergeCell ref="Q35:V35"/>
    <mergeCell ref="W35:AB35"/>
    <mergeCell ref="L36:P36"/>
    <mergeCell ref="Q36:V36"/>
    <mergeCell ref="W36:AB36"/>
    <mergeCell ref="AC36:AH36"/>
    <mergeCell ref="L37:P37"/>
    <mergeCell ref="L38:P38"/>
    <mergeCell ref="Q38:V38"/>
    <mergeCell ref="W38:AB38"/>
    <mergeCell ref="AC38:AH38"/>
    <mergeCell ref="Q37:V37"/>
    <mergeCell ref="W37:AB37"/>
    <mergeCell ref="AC37:AH37"/>
    <mergeCell ref="B39:K42"/>
    <mergeCell ref="L40:T40"/>
    <mergeCell ref="L41:T41"/>
    <mergeCell ref="U41:Z41"/>
    <mergeCell ref="AA41:AB41"/>
    <mergeCell ref="AE45:AJ45"/>
    <mergeCell ref="L46:V46"/>
    <mergeCell ref="W46:AB46"/>
    <mergeCell ref="AE46:AJ46"/>
    <mergeCell ref="B43:K46"/>
    <mergeCell ref="L43:V43"/>
    <mergeCell ref="W43:AL43"/>
    <mergeCell ref="L44:V44"/>
    <mergeCell ref="W44:AB44"/>
    <mergeCell ref="AE44:AJ44"/>
    <mergeCell ref="L45:V45"/>
    <mergeCell ref="W45:AB45"/>
    <mergeCell ref="AK44:AL44"/>
    <mergeCell ref="AK45:AL45"/>
    <mergeCell ref="AK46:AL46"/>
    <mergeCell ref="L39:T39"/>
    <mergeCell ref="U39:AB39"/>
    <mergeCell ref="AC39:AJ39"/>
    <mergeCell ref="AK39:AR39"/>
    <mergeCell ref="B51:F51"/>
    <mergeCell ref="G51:AO51"/>
    <mergeCell ref="B54:I55"/>
    <mergeCell ref="J54:K55"/>
    <mergeCell ref="L54:N55"/>
    <mergeCell ref="O54:P55"/>
    <mergeCell ref="Q54:S55"/>
    <mergeCell ref="T54:Y55"/>
    <mergeCell ref="Z54:Z55"/>
    <mergeCell ref="AA54:AB55"/>
    <mergeCell ref="AM54:AN55"/>
    <mergeCell ref="B56:I57"/>
    <mergeCell ref="J56:K57"/>
    <mergeCell ref="L56:N57"/>
    <mergeCell ref="O56:P57"/>
    <mergeCell ref="Q56:S57"/>
    <mergeCell ref="T56:Y57"/>
    <mergeCell ref="Z56:Z57"/>
    <mergeCell ref="AA56:AB57"/>
    <mergeCell ref="AC56:AD57"/>
    <mergeCell ref="L34:P34"/>
    <mergeCell ref="Q34:V34"/>
    <mergeCell ref="W34:AB34"/>
    <mergeCell ref="AC34:AH34"/>
    <mergeCell ref="AQ30:AR30"/>
    <mergeCell ref="AI30:AJ30"/>
    <mergeCell ref="AQ34:AR34"/>
    <mergeCell ref="AI36:AJ36"/>
    <mergeCell ref="AE56:AF57"/>
    <mergeCell ref="AG56:AH57"/>
    <mergeCell ref="AI56:AJ57"/>
    <mergeCell ref="AK56:AL57"/>
    <mergeCell ref="AM56:AN57"/>
    <mergeCell ref="AO56:AO57"/>
    <mergeCell ref="AO54:AO55"/>
    <mergeCell ref="AC54:AD55"/>
    <mergeCell ref="AE54:AF55"/>
    <mergeCell ref="AG54:AH55"/>
    <mergeCell ref="AI54:AJ55"/>
    <mergeCell ref="AK54:AL55"/>
    <mergeCell ref="L33:P33"/>
    <mergeCell ref="Q33:V33"/>
    <mergeCell ref="W33:AB33"/>
    <mergeCell ref="U40:Z40"/>
    <mergeCell ref="AA40:AB40"/>
    <mergeCell ref="AC40:AH40"/>
    <mergeCell ref="AI40:AJ40"/>
    <mergeCell ref="AK40:AP40"/>
    <mergeCell ref="AQ40:AR40"/>
    <mergeCell ref="AK30:AP30"/>
    <mergeCell ref="AC31:AJ31"/>
    <mergeCell ref="AK31:AR31"/>
    <mergeCell ref="AK36:AP36"/>
    <mergeCell ref="AQ36:AR36"/>
    <mergeCell ref="AI37:AJ37"/>
    <mergeCell ref="AK37:AP37"/>
    <mergeCell ref="AQ37:AR37"/>
    <mergeCell ref="AK35:AR35"/>
    <mergeCell ref="AI34:AJ34"/>
    <mergeCell ref="AC33:AH33"/>
    <mergeCell ref="AF1:AR1"/>
    <mergeCell ref="X1:AE1"/>
    <mergeCell ref="L42:T42"/>
    <mergeCell ref="U42:Z42"/>
    <mergeCell ref="AA42:AB42"/>
    <mergeCell ref="AC42:AH42"/>
    <mergeCell ref="AI42:AJ42"/>
    <mergeCell ref="AK42:AP42"/>
    <mergeCell ref="AI32:AJ32"/>
    <mergeCell ref="AK32:AP32"/>
    <mergeCell ref="AQ32:AR32"/>
    <mergeCell ref="AI33:AJ33"/>
    <mergeCell ref="AK33:AP33"/>
    <mergeCell ref="AQ33:AR33"/>
    <mergeCell ref="AQ42:AR42"/>
    <mergeCell ref="AC35:AJ35"/>
    <mergeCell ref="AC41:AH41"/>
    <mergeCell ref="AI41:AJ41"/>
    <mergeCell ref="AK41:AP41"/>
    <mergeCell ref="AQ41:AR41"/>
    <mergeCell ref="AI38:AJ38"/>
    <mergeCell ref="AK38:AP38"/>
    <mergeCell ref="AQ38:AR38"/>
    <mergeCell ref="AK34:AP34"/>
  </mergeCells>
  <phoneticPr fontId="16"/>
  <printOptions horizontalCentered="1"/>
  <pageMargins left="0.19685039370078741" right="0.19685039370078741" top="0.59055118110236227" bottom="0.19685039370078741" header="0.31496062992125984" footer="0.31496062992125984"/>
  <pageSetup paperSize="9" scale="8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37" r:id="rId4" name="Check Box 29">
              <controlPr defaultSize="0" autoFill="0" autoLine="0" autoPict="0">
                <anchor moveWithCells="1">
                  <from>
                    <xdr:col>9</xdr:col>
                    <xdr:colOff>66675</xdr:colOff>
                    <xdr:row>53</xdr:row>
                    <xdr:rowOff>0</xdr:rowOff>
                  </from>
                  <to>
                    <xdr:col>10</xdr:col>
                    <xdr:colOff>104775</xdr:colOff>
                    <xdr:row>54</xdr:row>
                    <xdr:rowOff>180975</xdr:rowOff>
                  </to>
                </anchor>
              </controlPr>
            </control>
          </mc:Choice>
        </mc:AlternateContent>
        <mc:AlternateContent xmlns:mc="http://schemas.openxmlformats.org/markup-compatibility/2006">
          <mc:Choice Requires="x14">
            <control shapeId="68638" r:id="rId5" name="Check Box 30">
              <controlPr defaultSize="0" autoFill="0" autoLine="0" autoPict="0">
                <anchor moveWithCells="1">
                  <from>
                    <xdr:col>9</xdr:col>
                    <xdr:colOff>66675</xdr:colOff>
                    <xdr:row>55</xdr:row>
                    <xdr:rowOff>0</xdr:rowOff>
                  </from>
                  <to>
                    <xdr:col>10</xdr:col>
                    <xdr:colOff>104775</xdr:colOff>
                    <xdr:row>56</xdr:row>
                    <xdr:rowOff>180975</xdr:rowOff>
                  </to>
                </anchor>
              </controlPr>
            </control>
          </mc:Choice>
        </mc:AlternateContent>
        <mc:AlternateContent xmlns:mc="http://schemas.openxmlformats.org/markup-compatibility/2006">
          <mc:Choice Requires="x14">
            <control shapeId="68640" r:id="rId6" name="Check Box 32">
              <controlPr defaultSize="0" autoFill="0" autoLine="0" autoPict="0">
                <anchor moveWithCells="1">
                  <from>
                    <xdr:col>14</xdr:col>
                    <xdr:colOff>66675</xdr:colOff>
                    <xdr:row>53</xdr:row>
                    <xdr:rowOff>0</xdr:rowOff>
                  </from>
                  <to>
                    <xdr:col>15</xdr:col>
                    <xdr:colOff>104775</xdr:colOff>
                    <xdr:row>54</xdr:row>
                    <xdr:rowOff>180975</xdr:rowOff>
                  </to>
                </anchor>
              </controlPr>
            </control>
          </mc:Choice>
        </mc:AlternateContent>
        <mc:AlternateContent xmlns:mc="http://schemas.openxmlformats.org/markup-compatibility/2006">
          <mc:Choice Requires="x14">
            <control shapeId="68641" r:id="rId7" name="Check Box 33">
              <controlPr defaultSize="0" autoFill="0" autoLine="0" autoPict="0">
                <anchor moveWithCells="1">
                  <from>
                    <xdr:col>14</xdr:col>
                    <xdr:colOff>66675</xdr:colOff>
                    <xdr:row>55</xdr:row>
                    <xdr:rowOff>0</xdr:rowOff>
                  </from>
                  <to>
                    <xdr:col>15</xdr:col>
                    <xdr:colOff>104775</xdr:colOff>
                    <xdr:row>56</xdr:row>
                    <xdr:rowOff>180975</xdr:rowOff>
                  </to>
                </anchor>
              </controlPr>
            </control>
          </mc:Choice>
        </mc:AlternateContent>
        <mc:AlternateContent xmlns:mc="http://schemas.openxmlformats.org/markup-compatibility/2006">
          <mc:Choice Requires="x14">
            <control shapeId="68633" r:id="rId8" name="Check Box 25">
              <controlPr defaultSize="0" autoFill="0" autoLine="0" autoPict="0">
                <anchor moveWithCells="1">
                  <from>
                    <xdr:col>9</xdr:col>
                    <xdr:colOff>66675</xdr:colOff>
                    <xdr:row>58</xdr:row>
                    <xdr:rowOff>0</xdr:rowOff>
                  </from>
                  <to>
                    <xdr:col>10</xdr:col>
                    <xdr:colOff>104775</xdr:colOff>
                    <xdr:row>60</xdr:row>
                    <xdr:rowOff>57150</xdr:rowOff>
                  </to>
                </anchor>
              </controlPr>
            </control>
          </mc:Choice>
        </mc:AlternateContent>
        <mc:AlternateContent xmlns:mc="http://schemas.openxmlformats.org/markup-compatibility/2006">
          <mc:Choice Requires="x14">
            <control shapeId="68649" r:id="rId9" name="Check Box 41">
              <controlPr defaultSize="0" autoFill="0" autoLine="0" autoPict="0">
                <anchor moveWithCells="1">
                  <from>
                    <xdr:col>9</xdr:col>
                    <xdr:colOff>66675</xdr:colOff>
                    <xdr:row>58</xdr:row>
                    <xdr:rowOff>0</xdr:rowOff>
                  </from>
                  <to>
                    <xdr:col>10</xdr:col>
                    <xdr:colOff>104775</xdr:colOff>
                    <xdr:row>60</xdr:row>
                    <xdr:rowOff>57150</xdr:rowOff>
                  </to>
                </anchor>
              </controlPr>
            </control>
          </mc:Choice>
        </mc:AlternateContent>
        <mc:AlternateContent xmlns:mc="http://schemas.openxmlformats.org/markup-compatibility/2006">
          <mc:Choice Requires="x14">
            <control shapeId="68650" r:id="rId10" name="Check Box 42">
              <controlPr defaultSize="0" autoFill="0" autoLine="0" autoPict="0">
                <anchor moveWithCells="1">
                  <from>
                    <xdr:col>16</xdr:col>
                    <xdr:colOff>66675</xdr:colOff>
                    <xdr:row>58</xdr:row>
                    <xdr:rowOff>0</xdr:rowOff>
                  </from>
                  <to>
                    <xdr:col>17</xdr:col>
                    <xdr:colOff>104775</xdr:colOff>
                    <xdr:row>60</xdr:row>
                    <xdr:rowOff>57150</xdr:rowOff>
                  </to>
                </anchor>
              </controlPr>
            </control>
          </mc:Choice>
        </mc:AlternateContent>
        <mc:AlternateContent xmlns:mc="http://schemas.openxmlformats.org/markup-compatibility/2006">
          <mc:Choice Requires="x14">
            <control shapeId="68651" r:id="rId11" name="Check Box 43">
              <controlPr defaultSize="0" autoFill="0" autoLine="0" autoPict="0">
                <anchor moveWithCells="1">
                  <from>
                    <xdr:col>24</xdr:col>
                    <xdr:colOff>66675</xdr:colOff>
                    <xdr:row>58</xdr:row>
                    <xdr:rowOff>0</xdr:rowOff>
                  </from>
                  <to>
                    <xdr:col>25</xdr:col>
                    <xdr:colOff>104775</xdr:colOff>
                    <xdr:row>60</xdr:row>
                    <xdr:rowOff>57150</xdr:rowOff>
                  </to>
                </anchor>
              </controlPr>
            </control>
          </mc:Choice>
        </mc:AlternateContent>
        <mc:AlternateContent xmlns:mc="http://schemas.openxmlformats.org/markup-compatibility/2006">
          <mc:Choice Requires="x14">
            <control shapeId="68652" r:id="rId12" name="Check Box 44">
              <controlPr defaultSize="0" autoFill="0" autoLine="0" autoPict="0">
                <anchor moveWithCells="1">
                  <from>
                    <xdr:col>31</xdr:col>
                    <xdr:colOff>66675</xdr:colOff>
                    <xdr:row>58</xdr:row>
                    <xdr:rowOff>0</xdr:rowOff>
                  </from>
                  <to>
                    <xdr:col>32</xdr:col>
                    <xdr:colOff>104775</xdr:colOff>
                    <xdr:row>60</xdr:row>
                    <xdr:rowOff>57150</xdr:rowOff>
                  </to>
                </anchor>
              </controlPr>
            </control>
          </mc:Choice>
        </mc:AlternateContent>
        <mc:AlternateContent xmlns:mc="http://schemas.openxmlformats.org/markup-compatibility/2006">
          <mc:Choice Requires="x14">
            <control shapeId="68653" r:id="rId13" name="Check Box 45">
              <controlPr defaultSize="0" autoFill="0" autoLine="0" autoPict="0">
                <anchor moveWithCells="1">
                  <from>
                    <xdr:col>9</xdr:col>
                    <xdr:colOff>66675</xdr:colOff>
                    <xdr:row>60</xdr:row>
                    <xdr:rowOff>0</xdr:rowOff>
                  </from>
                  <to>
                    <xdr:col>10</xdr:col>
                    <xdr:colOff>104775</xdr:colOff>
                    <xdr:row>62</xdr:row>
                    <xdr:rowOff>57150</xdr:rowOff>
                  </to>
                </anchor>
              </controlPr>
            </control>
          </mc:Choice>
        </mc:AlternateContent>
        <mc:AlternateContent xmlns:mc="http://schemas.openxmlformats.org/markup-compatibility/2006">
          <mc:Choice Requires="x14">
            <control shapeId="68654" r:id="rId14" name="Check Box 46">
              <controlPr defaultSize="0" autoFill="0" autoLine="0" autoPict="0">
                <anchor moveWithCells="1">
                  <from>
                    <xdr:col>16</xdr:col>
                    <xdr:colOff>66675</xdr:colOff>
                    <xdr:row>60</xdr:row>
                    <xdr:rowOff>0</xdr:rowOff>
                  </from>
                  <to>
                    <xdr:col>17</xdr:col>
                    <xdr:colOff>104775</xdr:colOff>
                    <xdr:row>62</xdr:row>
                    <xdr:rowOff>57150</xdr:rowOff>
                  </to>
                </anchor>
              </controlPr>
            </control>
          </mc:Choice>
        </mc:AlternateContent>
        <mc:AlternateContent xmlns:mc="http://schemas.openxmlformats.org/markup-compatibility/2006">
          <mc:Choice Requires="x14">
            <control shapeId="68655" r:id="rId15" name="Check Box 47">
              <controlPr defaultSize="0" autoFill="0" autoLine="0" autoPict="0">
                <anchor moveWithCells="1">
                  <from>
                    <xdr:col>24</xdr:col>
                    <xdr:colOff>66675</xdr:colOff>
                    <xdr:row>60</xdr:row>
                    <xdr:rowOff>0</xdr:rowOff>
                  </from>
                  <to>
                    <xdr:col>25</xdr:col>
                    <xdr:colOff>104775</xdr:colOff>
                    <xdr:row>62</xdr:row>
                    <xdr:rowOff>57150</xdr:rowOff>
                  </to>
                </anchor>
              </controlPr>
            </control>
          </mc:Choice>
        </mc:AlternateContent>
        <mc:AlternateContent xmlns:mc="http://schemas.openxmlformats.org/markup-compatibility/2006">
          <mc:Choice Requires="x14">
            <control shapeId="68656" r:id="rId16" name="Check Box 48">
              <controlPr defaultSize="0" autoFill="0" autoLine="0" autoPict="0">
                <anchor moveWithCells="1">
                  <from>
                    <xdr:col>31</xdr:col>
                    <xdr:colOff>66675</xdr:colOff>
                    <xdr:row>60</xdr:row>
                    <xdr:rowOff>0</xdr:rowOff>
                  </from>
                  <to>
                    <xdr:col>32</xdr:col>
                    <xdr:colOff>104775</xdr:colOff>
                    <xdr:row>62</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DE0F4-DDA7-4992-8830-1913E378B1D2}">
  <sheetPr>
    <tabColor rgb="FFFF0000"/>
  </sheetPr>
  <dimension ref="B1:BO110"/>
  <sheetViews>
    <sheetView view="pageBreakPreview" topLeftCell="A69" zoomScale="82" zoomScaleNormal="100" zoomScaleSheetLayoutView="82" workbookViewId="0">
      <selection activeCell="DK78" sqref="DK78"/>
    </sheetView>
  </sheetViews>
  <sheetFormatPr defaultColWidth="2.125" defaultRowHeight="13.5"/>
  <cols>
    <col min="1" max="1" width="4.125" style="69" customWidth="1"/>
    <col min="2" max="2" width="2.125" style="69"/>
    <col min="3" max="3" width="2.125" style="69" customWidth="1"/>
    <col min="4" max="8" width="2.125" style="69"/>
    <col min="9" max="10" width="2.5" style="69" bestFit="1" customWidth="1"/>
    <col min="11" max="13" width="2.125" style="69" customWidth="1"/>
    <col min="14" max="16384" width="2.125" style="69"/>
  </cols>
  <sheetData>
    <row r="1" spans="2:42" ht="20.100000000000001" customHeight="1">
      <c r="B1" s="69" t="s">
        <v>125</v>
      </c>
    </row>
    <row r="2" spans="2:42" ht="13.5" customHeight="1">
      <c r="C2" s="69" t="s">
        <v>195</v>
      </c>
    </row>
    <row r="3" spans="2:42" ht="13.5" customHeight="1">
      <c r="C3" s="952" t="s">
        <v>196</v>
      </c>
      <c r="D3" s="763"/>
      <c r="E3" s="763"/>
      <c r="F3" s="763"/>
      <c r="G3" s="763"/>
      <c r="H3" s="763"/>
      <c r="I3" s="763"/>
      <c r="J3" s="764"/>
      <c r="K3" s="743"/>
      <c r="L3" s="743"/>
      <c r="M3" s="743" t="s">
        <v>197</v>
      </c>
      <c r="N3" s="743"/>
      <c r="O3" s="743"/>
      <c r="P3" s="743"/>
      <c r="Q3" s="743"/>
      <c r="R3" s="743"/>
      <c r="S3" s="743"/>
      <c r="T3" s="743"/>
      <c r="U3" s="743" t="s">
        <v>198</v>
      </c>
      <c r="V3" s="743"/>
      <c r="W3" s="743"/>
      <c r="X3" s="743"/>
      <c r="Y3" s="743"/>
      <c r="Z3" s="743"/>
    </row>
    <row r="4" spans="2:42" ht="13.5" customHeight="1">
      <c r="C4" s="866"/>
      <c r="D4" s="867"/>
      <c r="E4" s="867"/>
      <c r="F4" s="867"/>
      <c r="G4" s="867"/>
      <c r="H4" s="867"/>
      <c r="I4" s="867"/>
      <c r="J4" s="874"/>
      <c r="K4" s="743"/>
      <c r="L4" s="743"/>
      <c r="M4" s="743"/>
      <c r="N4" s="743"/>
      <c r="O4" s="743"/>
      <c r="P4" s="743"/>
      <c r="Q4" s="743"/>
      <c r="R4" s="743"/>
      <c r="S4" s="743"/>
      <c r="T4" s="743"/>
      <c r="U4" s="743"/>
      <c r="V4" s="743"/>
      <c r="W4" s="743"/>
      <c r="X4" s="743"/>
      <c r="Y4" s="743"/>
      <c r="Z4" s="743"/>
    </row>
    <row r="5" spans="2:42" ht="15" customHeight="1">
      <c r="C5" s="762" t="s">
        <v>199</v>
      </c>
      <c r="D5" s="763"/>
      <c r="E5" s="763"/>
      <c r="F5" s="763"/>
      <c r="G5" s="763"/>
      <c r="H5" s="763"/>
      <c r="I5" s="763"/>
      <c r="J5" s="764"/>
      <c r="K5" s="832"/>
      <c r="L5" s="833"/>
      <c r="M5" s="799" t="s">
        <v>200</v>
      </c>
      <c r="N5" s="800"/>
      <c r="O5" s="800"/>
      <c r="P5" s="800"/>
      <c r="Q5" s="800"/>
      <c r="R5" s="801"/>
      <c r="S5" s="910" t="s">
        <v>201</v>
      </c>
      <c r="T5" s="743"/>
      <c r="U5" s="743"/>
      <c r="V5" s="743"/>
      <c r="W5" s="743"/>
      <c r="X5" s="743"/>
      <c r="Y5" s="743"/>
      <c r="Z5" s="743"/>
      <c r="AA5" s="832"/>
      <c r="AB5" s="833"/>
      <c r="AC5" s="1029" t="s">
        <v>202</v>
      </c>
      <c r="AD5" s="800"/>
      <c r="AE5" s="800"/>
      <c r="AF5" s="800"/>
      <c r="AG5" s="800"/>
      <c r="AH5" s="801"/>
      <c r="AI5" s="910" t="s">
        <v>201</v>
      </c>
      <c r="AJ5" s="743"/>
      <c r="AK5" s="743"/>
      <c r="AL5" s="743"/>
      <c r="AM5" s="743"/>
      <c r="AN5" s="743"/>
      <c r="AO5" s="743"/>
      <c r="AP5" s="743"/>
    </row>
    <row r="6" spans="2:42" ht="15" customHeight="1">
      <c r="C6" s="871"/>
      <c r="D6" s="872"/>
      <c r="E6" s="872"/>
      <c r="F6" s="872"/>
      <c r="G6" s="872"/>
      <c r="H6" s="872"/>
      <c r="I6" s="872"/>
      <c r="J6" s="873"/>
      <c r="K6" s="834"/>
      <c r="L6" s="835"/>
      <c r="M6" s="937"/>
      <c r="N6" s="931"/>
      <c r="O6" s="931"/>
      <c r="P6" s="931"/>
      <c r="Q6" s="931"/>
      <c r="R6" s="932"/>
      <c r="S6" s="743"/>
      <c r="T6" s="743"/>
      <c r="U6" s="743"/>
      <c r="V6" s="743"/>
      <c r="W6" s="743"/>
      <c r="X6" s="743"/>
      <c r="Y6" s="743"/>
      <c r="Z6" s="743"/>
      <c r="AA6" s="834"/>
      <c r="AB6" s="835"/>
      <c r="AC6" s="937"/>
      <c r="AD6" s="931"/>
      <c r="AE6" s="931"/>
      <c r="AF6" s="931"/>
      <c r="AG6" s="931"/>
      <c r="AH6" s="932"/>
      <c r="AI6" s="743"/>
      <c r="AJ6" s="743"/>
      <c r="AK6" s="743"/>
      <c r="AL6" s="743"/>
      <c r="AM6" s="743"/>
      <c r="AN6" s="743"/>
      <c r="AO6" s="743"/>
      <c r="AP6" s="743"/>
    </row>
    <row r="7" spans="2:42" ht="15" customHeight="1">
      <c r="C7" s="871"/>
      <c r="D7" s="872"/>
      <c r="E7" s="872"/>
      <c r="F7" s="872"/>
      <c r="G7" s="872"/>
      <c r="H7" s="872"/>
      <c r="I7" s="872"/>
      <c r="J7" s="873"/>
      <c r="K7" s="832"/>
      <c r="L7" s="833"/>
      <c r="M7" s="799" t="s">
        <v>203</v>
      </c>
      <c r="N7" s="800"/>
      <c r="O7" s="800"/>
      <c r="P7" s="800"/>
      <c r="Q7" s="800"/>
      <c r="R7" s="801"/>
      <c r="S7" s="910" t="s">
        <v>201</v>
      </c>
      <c r="T7" s="743"/>
      <c r="U7" s="743"/>
      <c r="V7" s="743"/>
      <c r="W7" s="743"/>
      <c r="X7" s="743"/>
      <c r="Y7" s="743"/>
      <c r="Z7" s="743"/>
      <c r="AA7" s="832"/>
      <c r="AB7" s="833"/>
      <c r="AC7" s="1030" t="s">
        <v>204</v>
      </c>
      <c r="AD7" s="1030"/>
      <c r="AE7" s="1030"/>
      <c r="AF7" s="1030"/>
      <c r="AG7" s="1030"/>
      <c r="AH7" s="1031"/>
      <c r="AI7" s="910" t="s">
        <v>201</v>
      </c>
      <c r="AJ7" s="743"/>
      <c r="AK7" s="743"/>
      <c r="AL7" s="743"/>
      <c r="AM7" s="743"/>
      <c r="AN7" s="743"/>
      <c r="AO7" s="743"/>
      <c r="AP7" s="743"/>
    </row>
    <row r="8" spans="2:42" ht="15" customHeight="1">
      <c r="C8" s="871"/>
      <c r="D8" s="872"/>
      <c r="E8" s="872"/>
      <c r="F8" s="872"/>
      <c r="G8" s="872"/>
      <c r="H8" s="872"/>
      <c r="I8" s="872"/>
      <c r="J8" s="873"/>
      <c r="K8" s="834"/>
      <c r="L8" s="835"/>
      <c r="M8" s="937"/>
      <c r="N8" s="931"/>
      <c r="O8" s="931"/>
      <c r="P8" s="931"/>
      <c r="Q8" s="931"/>
      <c r="R8" s="932"/>
      <c r="S8" s="743"/>
      <c r="T8" s="743"/>
      <c r="U8" s="743"/>
      <c r="V8" s="743"/>
      <c r="W8" s="743"/>
      <c r="X8" s="743"/>
      <c r="Y8" s="743"/>
      <c r="Z8" s="743"/>
      <c r="AA8" s="834"/>
      <c r="AB8" s="835"/>
      <c r="AC8" s="1032"/>
      <c r="AD8" s="1032"/>
      <c r="AE8" s="1032"/>
      <c r="AF8" s="1032"/>
      <c r="AG8" s="1032"/>
      <c r="AH8" s="1033"/>
      <c r="AI8" s="743"/>
      <c r="AJ8" s="743"/>
      <c r="AK8" s="743"/>
      <c r="AL8" s="743"/>
      <c r="AM8" s="743"/>
      <c r="AN8" s="743"/>
      <c r="AO8" s="743"/>
      <c r="AP8" s="743"/>
    </row>
    <row r="9" spans="2:42" ht="15" customHeight="1">
      <c r="C9" s="871"/>
      <c r="D9" s="872"/>
      <c r="E9" s="872"/>
      <c r="F9" s="872"/>
      <c r="G9" s="872"/>
      <c r="H9" s="872"/>
      <c r="I9" s="872"/>
      <c r="J9" s="873"/>
      <c r="K9" s="832"/>
      <c r="L9" s="833"/>
      <c r="M9" s="1029" t="s">
        <v>205</v>
      </c>
      <c r="N9" s="800"/>
      <c r="O9" s="800"/>
      <c r="P9" s="800"/>
      <c r="Q9" s="800"/>
      <c r="R9" s="801"/>
      <c r="S9" s="910" t="s">
        <v>201</v>
      </c>
      <c r="T9" s="743"/>
      <c r="U9" s="743"/>
      <c r="V9" s="743"/>
      <c r="W9" s="743"/>
      <c r="X9" s="743"/>
      <c r="Y9" s="743"/>
      <c r="Z9" s="743"/>
      <c r="AA9" s="832"/>
      <c r="AB9" s="833"/>
      <c r="AC9" s="1029" t="s">
        <v>206</v>
      </c>
      <c r="AD9" s="1030"/>
      <c r="AE9" s="1030"/>
      <c r="AF9" s="1030"/>
      <c r="AG9" s="1030"/>
      <c r="AH9" s="1031"/>
      <c r="AI9" s="910" t="s">
        <v>201</v>
      </c>
      <c r="AJ9" s="743"/>
      <c r="AK9" s="743"/>
      <c r="AL9" s="743"/>
      <c r="AM9" s="743"/>
      <c r="AN9" s="743"/>
      <c r="AO9" s="743"/>
      <c r="AP9" s="743"/>
    </row>
    <row r="10" spans="2:42" ht="15" customHeight="1">
      <c r="C10" s="871"/>
      <c r="D10" s="872"/>
      <c r="E10" s="872"/>
      <c r="F10" s="872"/>
      <c r="G10" s="872"/>
      <c r="H10" s="872"/>
      <c r="I10" s="872"/>
      <c r="J10" s="873"/>
      <c r="K10" s="834"/>
      <c r="L10" s="835"/>
      <c r="M10" s="937"/>
      <c r="N10" s="931"/>
      <c r="O10" s="931"/>
      <c r="P10" s="931"/>
      <c r="Q10" s="931"/>
      <c r="R10" s="932"/>
      <c r="S10" s="743"/>
      <c r="T10" s="743"/>
      <c r="U10" s="743"/>
      <c r="V10" s="743"/>
      <c r="W10" s="743"/>
      <c r="X10" s="743"/>
      <c r="Y10" s="743"/>
      <c r="Z10" s="743"/>
      <c r="AA10" s="834"/>
      <c r="AB10" s="835"/>
      <c r="AC10" s="1034"/>
      <c r="AD10" s="1032"/>
      <c r="AE10" s="1032"/>
      <c r="AF10" s="1032"/>
      <c r="AG10" s="1032"/>
      <c r="AH10" s="1033"/>
      <c r="AI10" s="743"/>
      <c r="AJ10" s="743"/>
      <c r="AK10" s="743"/>
      <c r="AL10" s="743"/>
      <c r="AM10" s="743"/>
      <c r="AN10" s="743"/>
      <c r="AO10" s="743"/>
      <c r="AP10" s="743"/>
    </row>
    <row r="11" spans="2:42" ht="15" customHeight="1">
      <c r="C11" s="871"/>
      <c r="D11" s="872"/>
      <c r="E11" s="872"/>
      <c r="F11" s="872"/>
      <c r="G11" s="872"/>
      <c r="H11" s="872"/>
      <c r="I11" s="872"/>
      <c r="J11" s="873"/>
      <c r="K11" s="832"/>
      <c r="L11" s="833"/>
      <c r="M11" s="1029" t="s">
        <v>207</v>
      </c>
      <c r="N11" s="800"/>
      <c r="O11" s="800"/>
      <c r="P11" s="800"/>
      <c r="Q11" s="800"/>
      <c r="R11" s="801"/>
      <c r="S11" s="910" t="s">
        <v>201</v>
      </c>
      <c r="T11" s="743"/>
      <c r="U11" s="743"/>
      <c r="V11" s="743"/>
      <c r="W11" s="743"/>
      <c r="X11" s="743"/>
      <c r="Y11" s="743"/>
      <c r="Z11" s="743"/>
      <c r="AA11" s="832"/>
      <c r="AB11" s="833"/>
      <c r="AC11" s="1029" t="s">
        <v>208</v>
      </c>
      <c r="AD11" s="1030"/>
      <c r="AE11" s="1030"/>
      <c r="AF11" s="1030"/>
      <c r="AG11" s="1030"/>
      <c r="AH11" s="1031"/>
      <c r="AI11" s="910" t="s">
        <v>201</v>
      </c>
      <c r="AJ11" s="743"/>
      <c r="AK11" s="743"/>
      <c r="AL11" s="743"/>
      <c r="AM11" s="743"/>
      <c r="AN11" s="743"/>
      <c r="AO11" s="743"/>
      <c r="AP11" s="743"/>
    </row>
    <row r="12" spans="2:42" ht="15" customHeight="1">
      <c r="C12" s="871"/>
      <c r="D12" s="872"/>
      <c r="E12" s="872"/>
      <c r="F12" s="872"/>
      <c r="G12" s="872"/>
      <c r="H12" s="872"/>
      <c r="I12" s="872"/>
      <c r="J12" s="873"/>
      <c r="K12" s="834"/>
      <c r="L12" s="835"/>
      <c r="M12" s="937"/>
      <c r="N12" s="931"/>
      <c r="O12" s="931"/>
      <c r="P12" s="931"/>
      <c r="Q12" s="931"/>
      <c r="R12" s="932"/>
      <c r="S12" s="743"/>
      <c r="T12" s="743"/>
      <c r="U12" s="743"/>
      <c r="V12" s="743"/>
      <c r="W12" s="743"/>
      <c r="X12" s="743"/>
      <c r="Y12" s="743"/>
      <c r="Z12" s="743"/>
      <c r="AA12" s="834"/>
      <c r="AB12" s="835"/>
      <c r="AC12" s="1034"/>
      <c r="AD12" s="1032"/>
      <c r="AE12" s="1032"/>
      <c r="AF12" s="1032"/>
      <c r="AG12" s="1032"/>
      <c r="AH12" s="1033"/>
      <c r="AI12" s="743"/>
      <c r="AJ12" s="743"/>
      <c r="AK12" s="743"/>
      <c r="AL12" s="743"/>
      <c r="AM12" s="743"/>
      <c r="AN12" s="743"/>
      <c r="AO12" s="743"/>
      <c r="AP12" s="743"/>
    </row>
    <row r="13" spans="2:42" ht="15" customHeight="1">
      <c r="C13" s="871"/>
      <c r="D13" s="872"/>
      <c r="E13" s="872"/>
      <c r="F13" s="872"/>
      <c r="G13" s="872"/>
      <c r="H13" s="872"/>
      <c r="I13" s="872"/>
      <c r="J13" s="873"/>
      <c r="K13" s="832"/>
      <c r="L13" s="833"/>
      <c r="M13" s="799" t="s">
        <v>209</v>
      </c>
      <c r="N13" s="800"/>
      <c r="O13" s="800"/>
      <c r="P13" s="800"/>
      <c r="Q13" s="800"/>
      <c r="R13" s="801"/>
      <c r="S13" s="910" t="s">
        <v>201</v>
      </c>
      <c r="T13" s="743"/>
      <c r="U13" s="743"/>
      <c r="V13" s="743"/>
      <c r="W13" s="910"/>
      <c r="X13" s="743"/>
      <c r="Y13" s="743"/>
      <c r="Z13" s="743"/>
      <c r="AA13" s="832"/>
      <c r="AB13" s="833"/>
      <c r="AC13" s="1029" t="s">
        <v>210</v>
      </c>
      <c r="AD13" s="1030"/>
      <c r="AE13" s="1030"/>
      <c r="AF13" s="1030"/>
      <c r="AG13" s="1030"/>
      <c r="AH13" s="1031"/>
      <c r="AI13" s="910" t="s">
        <v>201</v>
      </c>
      <c r="AJ13" s="743"/>
      <c r="AK13" s="743"/>
      <c r="AL13" s="743"/>
      <c r="AM13" s="743"/>
      <c r="AN13" s="743"/>
      <c r="AO13" s="743"/>
      <c r="AP13" s="743"/>
    </row>
    <row r="14" spans="2:42" ht="15" customHeight="1">
      <c r="C14" s="871"/>
      <c r="D14" s="872"/>
      <c r="E14" s="872"/>
      <c r="F14" s="872"/>
      <c r="G14" s="872"/>
      <c r="H14" s="872"/>
      <c r="I14" s="872"/>
      <c r="J14" s="873"/>
      <c r="K14" s="834"/>
      <c r="L14" s="835"/>
      <c r="M14" s="937"/>
      <c r="N14" s="931"/>
      <c r="O14" s="931"/>
      <c r="P14" s="931"/>
      <c r="Q14" s="931"/>
      <c r="R14" s="932"/>
      <c r="S14" s="743"/>
      <c r="T14" s="743"/>
      <c r="U14" s="743"/>
      <c r="V14" s="743"/>
      <c r="W14" s="743"/>
      <c r="X14" s="743"/>
      <c r="Y14" s="743"/>
      <c r="Z14" s="743"/>
      <c r="AA14" s="834"/>
      <c r="AB14" s="835"/>
      <c r="AC14" s="1034"/>
      <c r="AD14" s="1032"/>
      <c r="AE14" s="1032"/>
      <c r="AF14" s="1032"/>
      <c r="AG14" s="1032"/>
      <c r="AH14" s="1033"/>
      <c r="AI14" s="743"/>
      <c r="AJ14" s="743"/>
      <c r="AK14" s="743"/>
      <c r="AL14" s="743"/>
      <c r="AM14" s="743"/>
      <c r="AN14" s="743"/>
      <c r="AO14" s="743"/>
      <c r="AP14" s="743"/>
    </row>
    <row r="15" spans="2:42" ht="15" customHeight="1">
      <c r="C15" s="871"/>
      <c r="D15" s="872"/>
      <c r="E15" s="872"/>
      <c r="F15" s="872"/>
      <c r="G15" s="872"/>
      <c r="H15" s="872"/>
      <c r="I15" s="872"/>
      <c r="J15" s="873"/>
      <c r="K15" s="832"/>
      <c r="L15" s="833"/>
      <c r="M15" s="799" t="s">
        <v>211</v>
      </c>
      <c r="N15" s="800"/>
      <c r="O15" s="800"/>
      <c r="P15" s="800"/>
      <c r="Q15" s="800"/>
      <c r="R15" s="801"/>
      <c r="S15" s="910" t="s">
        <v>201</v>
      </c>
      <c r="T15" s="743"/>
      <c r="U15" s="743"/>
      <c r="V15" s="743"/>
      <c r="W15" s="743"/>
      <c r="X15" s="743"/>
      <c r="Y15" s="743"/>
      <c r="Z15" s="743"/>
      <c r="AA15" s="832"/>
      <c r="AB15" s="833"/>
      <c r="AC15" s="799" t="s">
        <v>212</v>
      </c>
      <c r="AD15" s="800"/>
      <c r="AE15" s="800"/>
      <c r="AF15" s="800"/>
      <c r="AG15" s="800"/>
      <c r="AH15" s="801"/>
      <c r="AI15" s="910" t="s">
        <v>201</v>
      </c>
      <c r="AJ15" s="743"/>
      <c r="AK15" s="743"/>
      <c r="AL15" s="743"/>
      <c r="AM15" s="743"/>
      <c r="AN15" s="743"/>
      <c r="AO15" s="743"/>
      <c r="AP15" s="743"/>
    </row>
    <row r="16" spans="2:42" ht="15" customHeight="1">
      <c r="C16" s="871"/>
      <c r="D16" s="872"/>
      <c r="E16" s="872"/>
      <c r="F16" s="872"/>
      <c r="G16" s="872"/>
      <c r="H16" s="872"/>
      <c r="I16" s="872"/>
      <c r="J16" s="873"/>
      <c r="K16" s="834"/>
      <c r="L16" s="835"/>
      <c r="M16" s="937"/>
      <c r="N16" s="931"/>
      <c r="O16" s="931"/>
      <c r="P16" s="931"/>
      <c r="Q16" s="931"/>
      <c r="R16" s="932"/>
      <c r="S16" s="743"/>
      <c r="T16" s="743"/>
      <c r="U16" s="743"/>
      <c r="V16" s="743"/>
      <c r="W16" s="743"/>
      <c r="X16" s="743"/>
      <c r="Y16" s="743"/>
      <c r="Z16" s="743"/>
      <c r="AA16" s="834"/>
      <c r="AB16" s="835"/>
      <c r="AC16" s="937"/>
      <c r="AD16" s="931"/>
      <c r="AE16" s="931"/>
      <c r="AF16" s="931"/>
      <c r="AG16" s="931"/>
      <c r="AH16" s="932"/>
      <c r="AI16" s="743"/>
      <c r="AJ16" s="743"/>
      <c r="AK16" s="743"/>
      <c r="AL16" s="743"/>
      <c r="AM16" s="743"/>
      <c r="AN16" s="743"/>
      <c r="AO16" s="743"/>
      <c r="AP16" s="743"/>
    </row>
    <row r="17" spans="3:42" ht="15" customHeight="1">
      <c r="C17" s="871"/>
      <c r="D17" s="872"/>
      <c r="E17" s="872"/>
      <c r="F17" s="872"/>
      <c r="G17" s="872"/>
      <c r="H17" s="872"/>
      <c r="I17" s="872"/>
      <c r="J17" s="873"/>
      <c r="K17" s="832"/>
      <c r="L17" s="833"/>
      <c r="M17" s="1029" t="s">
        <v>213</v>
      </c>
      <c r="N17" s="800"/>
      <c r="O17" s="800"/>
      <c r="P17" s="800"/>
      <c r="Q17" s="800"/>
      <c r="R17" s="801"/>
      <c r="S17" s="910" t="s">
        <v>201</v>
      </c>
      <c r="T17" s="743"/>
      <c r="U17" s="743"/>
      <c r="V17" s="743"/>
      <c r="W17" s="743"/>
      <c r="X17" s="743"/>
      <c r="Y17" s="743"/>
      <c r="Z17" s="743"/>
      <c r="AA17" s="832"/>
      <c r="AB17" s="833"/>
      <c r="AC17" s="799" t="s">
        <v>214</v>
      </c>
      <c r="AD17" s="800"/>
      <c r="AE17" s="800"/>
      <c r="AF17" s="800"/>
      <c r="AG17" s="800"/>
      <c r="AH17" s="801"/>
      <c r="AI17" s="910" t="s">
        <v>201</v>
      </c>
      <c r="AJ17" s="743"/>
      <c r="AK17" s="743"/>
      <c r="AL17" s="743"/>
      <c r="AM17" s="743"/>
      <c r="AN17" s="743"/>
      <c r="AO17" s="743"/>
      <c r="AP17" s="743"/>
    </row>
    <row r="18" spans="3:42" ht="15" customHeight="1">
      <c r="C18" s="871"/>
      <c r="D18" s="872"/>
      <c r="E18" s="872"/>
      <c r="F18" s="872"/>
      <c r="G18" s="872"/>
      <c r="H18" s="872"/>
      <c r="I18" s="872"/>
      <c r="J18" s="873"/>
      <c r="K18" s="834"/>
      <c r="L18" s="835"/>
      <c r="M18" s="937"/>
      <c r="N18" s="931"/>
      <c r="O18" s="931"/>
      <c r="P18" s="931"/>
      <c r="Q18" s="931"/>
      <c r="R18" s="932"/>
      <c r="S18" s="743"/>
      <c r="T18" s="743"/>
      <c r="U18" s="743"/>
      <c r="V18" s="743"/>
      <c r="W18" s="743"/>
      <c r="X18" s="743"/>
      <c r="Y18" s="743"/>
      <c r="Z18" s="743"/>
      <c r="AA18" s="834"/>
      <c r="AB18" s="835"/>
      <c r="AC18" s="937"/>
      <c r="AD18" s="931"/>
      <c r="AE18" s="931"/>
      <c r="AF18" s="931"/>
      <c r="AG18" s="931"/>
      <c r="AH18" s="932"/>
      <c r="AI18" s="743"/>
      <c r="AJ18" s="743"/>
      <c r="AK18" s="743"/>
      <c r="AL18" s="743"/>
      <c r="AM18" s="743"/>
      <c r="AN18" s="743"/>
      <c r="AO18" s="743"/>
      <c r="AP18" s="743"/>
    </row>
    <row r="19" spans="3:42" ht="15" customHeight="1">
      <c r="C19" s="871"/>
      <c r="D19" s="872"/>
      <c r="E19" s="872"/>
      <c r="F19" s="872"/>
      <c r="G19" s="872"/>
      <c r="H19" s="872"/>
      <c r="I19" s="872"/>
      <c r="J19" s="873"/>
      <c r="K19" s="832"/>
      <c r="L19" s="833"/>
      <c r="M19" s="1029" t="s">
        <v>215</v>
      </c>
      <c r="N19" s="800"/>
      <c r="O19" s="800"/>
      <c r="P19" s="800"/>
      <c r="Q19" s="800"/>
      <c r="R19" s="801"/>
      <c r="S19" s="910" t="s">
        <v>201</v>
      </c>
      <c r="T19" s="743"/>
      <c r="U19" s="743"/>
      <c r="V19" s="743"/>
      <c r="W19" s="743"/>
      <c r="X19" s="743"/>
      <c r="Y19" s="743"/>
      <c r="Z19" s="743"/>
      <c r="AA19" s="832"/>
      <c r="AB19" s="833"/>
      <c r="AC19" s="1029" t="s">
        <v>216</v>
      </c>
      <c r="AD19" s="1030"/>
      <c r="AE19" s="1030"/>
      <c r="AF19" s="1030"/>
      <c r="AG19" s="1030"/>
      <c r="AH19" s="1031"/>
      <c r="AI19" s="910" t="s">
        <v>201</v>
      </c>
      <c r="AJ19" s="743"/>
      <c r="AK19" s="743"/>
      <c r="AL19" s="743"/>
      <c r="AM19" s="743"/>
      <c r="AN19" s="743"/>
      <c r="AO19" s="743"/>
      <c r="AP19" s="743"/>
    </row>
    <row r="20" spans="3:42" ht="15" customHeight="1">
      <c r="C20" s="866"/>
      <c r="D20" s="867"/>
      <c r="E20" s="867"/>
      <c r="F20" s="867"/>
      <c r="G20" s="867"/>
      <c r="H20" s="867"/>
      <c r="I20" s="867"/>
      <c r="J20" s="874"/>
      <c r="K20" s="834"/>
      <c r="L20" s="835"/>
      <c r="M20" s="937"/>
      <c r="N20" s="931"/>
      <c r="O20" s="931"/>
      <c r="P20" s="931"/>
      <c r="Q20" s="931"/>
      <c r="R20" s="932"/>
      <c r="S20" s="743"/>
      <c r="T20" s="743"/>
      <c r="U20" s="743"/>
      <c r="V20" s="743"/>
      <c r="W20" s="743"/>
      <c r="X20" s="743"/>
      <c r="Y20" s="743"/>
      <c r="Z20" s="743"/>
      <c r="AA20" s="834"/>
      <c r="AB20" s="835"/>
      <c r="AC20" s="1034"/>
      <c r="AD20" s="1032"/>
      <c r="AE20" s="1032"/>
      <c r="AF20" s="1032"/>
      <c r="AG20" s="1032"/>
      <c r="AH20" s="1033"/>
      <c r="AI20" s="743"/>
      <c r="AJ20" s="743"/>
      <c r="AK20" s="743"/>
      <c r="AL20" s="743"/>
      <c r="AM20" s="743"/>
      <c r="AN20" s="743"/>
      <c r="AO20" s="743"/>
      <c r="AP20" s="743"/>
    </row>
    <row r="21" spans="3:42" ht="15" customHeight="1">
      <c r="C21" s="762" t="s">
        <v>217</v>
      </c>
      <c r="D21" s="763"/>
      <c r="E21" s="763"/>
      <c r="F21" s="763"/>
      <c r="G21" s="763"/>
      <c r="H21" s="763"/>
      <c r="I21" s="763"/>
      <c r="J21" s="764"/>
      <c r="K21" s="799" t="s">
        <v>218</v>
      </c>
      <c r="L21" s="800"/>
      <c r="M21" s="800"/>
      <c r="N21" s="800"/>
      <c r="O21" s="800"/>
      <c r="P21" s="800"/>
      <c r="Q21" s="800"/>
      <c r="R21" s="801"/>
      <c r="S21" s="762"/>
      <c r="T21" s="763"/>
      <c r="U21" s="763"/>
      <c r="V21" s="763"/>
      <c r="W21" s="763"/>
      <c r="X21" s="763"/>
      <c r="Y21" s="763"/>
      <c r="Z21" s="764"/>
      <c r="AA21" s="799" t="s">
        <v>219</v>
      </c>
      <c r="AB21" s="800"/>
      <c r="AC21" s="800"/>
      <c r="AD21" s="800"/>
      <c r="AE21" s="800"/>
      <c r="AF21" s="800"/>
      <c r="AG21" s="800"/>
      <c r="AH21" s="801"/>
      <c r="AI21" s="762"/>
      <c r="AJ21" s="763"/>
      <c r="AK21" s="763"/>
      <c r="AL21" s="763"/>
      <c r="AM21" s="763"/>
      <c r="AN21" s="763"/>
      <c r="AO21" s="763"/>
      <c r="AP21" s="764"/>
    </row>
    <row r="22" spans="3:42" ht="15" customHeight="1">
      <c r="C22" s="866"/>
      <c r="D22" s="867"/>
      <c r="E22" s="867"/>
      <c r="F22" s="867"/>
      <c r="G22" s="867"/>
      <c r="H22" s="867"/>
      <c r="I22" s="867"/>
      <c r="J22" s="874"/>
      <c r="K22" s="937"/>
      <c r="L22" s="931"/>
      <c r="M22" s="931"/>
      <c r="N22" s="931"/>
      <c r="O22" s="931"/>
      <c r="P22" s="931"/>
      <c r="Q22" s="931"/>
      <c r="R22" s="932"/>
      <c r="S22" s="866"/>
      <c r="T22" s="867"/>
      <c r="U22" s="867"/>
      <c r="V22" s="867"/>
      <c r="W22" s="867"/>
      <c r="X22" s="867"/>
      <c r="Y22" s="867"/>
      <c r="Z22" s="874"/>
      <c r="AA22" s="937"/>
      <c r="AB22" s="931"/>
      <c r="AC22" s="931"/>
      <c r="AD22" s="931"/>
      <c r="AE22" s="931"/>
      <c r="AF22" s="931"/>
      <c r="AG22" s="931"/>
      <c r="AH22" s="932"/>
      <c r="AI22" s="866"/>
      <c r="AJ22" s="867"/>
      <c r="AK22" s="867"/>
      <c r="AL22" s="867"/>
      <c r="AM22" s="867"/>
      <c r="AN22" s="867"/>
      <c r="AO22" s="867"/>
      <c r="AP22" s="874"/>
    </row>
    <row r="23" spans="3:42" ht="15" customHeight="1">
      <c r="C23" s="762" t="s">
        <v>220</v>
      </c>
      <c r="D23" s="763"/>
      <c r="E23" s="763"/>
      <c r="F23" s="763"/>
      <c r="G23" s="763"/>
      <c r="H23" s="763"/>
      <c r="I23" s="763"/>
      <c r="J23" s="764"/>
      <c r="K23" s="832"/>
      <c r="L23" s="833"/>
      <c r="M23" s="1029" t="s">
        <v>221</v>
      </c>
      <c r="N23" s="800"/>
      <c r="O23" s="800"/>
      <c r="P23" s="800"/>
      <c r="Q23" s="800"/>
      <c r="R23" s="801"/>
      <c r="S23" s="832"/>
      <c r="T23" s="833"/>
      <c r="U23" s="800" t="s">
        <v>222</v>
      </c>
      <c r="V23" s="800"/>
      <c r="W23" s="800"/>
      <c r="X23" s="800"/>
      <c r="Y23" s="800"/>
      <c r="Z23" s="801"/>
      <c r="AA23" s="832"/>
      <c r="AB23" s="833"/>
      <c r="AC23" s="1030" t="s">
        <v>223</v>
      </c>
      <c r="AD23" s="1030"/>
      <c r="AE23" s="1030"/>
      <c r="AF23" s="1030"/>
      <c r="AG23" s="1030"/>
      <c r="AH23" s="1031"/>
      <c r="AI23" s="74"/>
      <c r="AJ23" s="75"/>
      <c r="AK23" s="78"/>
      <c r="AL23" s="78"/>
      <c r="AM23" s="78"/>
      <c r="AN23" s="78"/>
      <c r="AO23" s="78"/>
      <c r="AP23" s="78"/>
    </row>
    <row r="24" spans="3:42" ht="15" customHeight="1">
      <c r="C24" s="866"/>
      <c r="D24" s="867"/>
      <c r="E24" s="867"/>
      <c r="F24" s="867"/>
      <c r="G24" s="867"/>
      <c r="H24" s="867"/>
      <c r="I24" s="867"/>
      <c r="J24" s="874"/>
      <c r="K24" s="834"/>
      <c r="L24" s="835"/>
      <c r="M24" s="937"/>
      <c r="N24" s="931"/>
      <c r="O24" s="931"/>
      <c r="P24" s="931"/>
      <c r="Q24" s="931"/>
      <c r="R24" s="932"/>
      <c r="S24" s="834"/>
      <c r="T24" s="835"/>
      <c r="U24" s="931"/>
      <c r="V24" s="931"/>
      <c r="W24" s="931"/>
      <c r="X24" s="931"/>
      <c r="Y24" s="931"/>
      <c r="Z24" s="932"/>
      <c r="AA24" s="834"/>
      <c r="AB24" s="835"/>
      <c r="AC24" s="1032"/>
      <c r="AD24" s="1032"/>
      <c r="AE24" s="1032"/>
      <c r="AF24" s="1032"/>
      <c r="AG24" s="1032"/>
      <c r="AH24" s="1033"/>
      <c r="AI24" s="76"/>
      <c r="AJ24" s="77"/>
      <c r="AK24" s="79"/>
      <c r="AL24" s="79"/>
      <c r="AM24" s="79"/>
      <c r="AN24" s="79"/>
      <c r="AO24" s="79"/>
      <c r="AP24" s="79"/>
    </row>
    <row r="25" spans="3:42" ht="15" customHeight="1">
      <c r="C25" s="991" t="s">
        <v>224</v>
      </c>
      <c r="D25" s="916"/>
      <c r="E25" s="916"/>
      <c r="F25" s="916"/>
      <c r="G25" s="916"/>
      <c r="H25" s="916"/>
      <c r="I25" s="916"/>
      <c r="J25" s="917"/>
      <c r="K25" s="832"/>
      <c r="L25" s="833"/>
      <c r="M25" s="799" t="s">
        <v>225</v>
      </c>
      <c r="N25" s="800"/>
      <c r="O25" s="800"/>
      <c r="P25" s="800"/>
      <c r="Q25" s="800"/>
      <c r="R25" s="801"/>
      <c r="S25" s="832"/>
      <c r="T25" s="833"/>
      <c r="U25" s="1035" t="s">
        <v>226</v>
      </c>
      <c r="V25" s="1035"/>
      <c r="W25" s="1035"/>
      <c r="X25" s="1035"/>
      <c r="Y25" s="1035"/>
      <c r="Z25" s="1036"/>
      <c r="AA25" s="832"/>
      <c r="AB25" s="833"/>
      <c r="AC25" s="1035" t="s">
        <v>227</v>
      </c>
      <c r="AD25" s="1035"/>
      <c r="AE25" s="1035"/>
      <c r="AF25" s="1035"/>
      <c r="AG25" s="1035"/>
      <c r="AH25" s="1036"/>
      <c r="AI25" s="832"/>
      <c r="AJ25" s="1039"/>
      <c r="AK25" s="1041" t="s">
        <v>228</v>
      </c>
      <c r="AL25" s="1035"/>
      <c r="AM25" s="1035"/>
      <c r="AN25" s="1035"/>
      <c r="AO25" s="1035"/>
      <c r="AP25" s="1036"/>
    </row>
    <row r="26" spans="3:42" ht="15" customHeight="1">
      <c r="C26" s="968"/>
      <c r="D26" s="924"/>
      <c r="E26" s="924"/>
      <c r="F26" s="924"/>
      <c r="G26" s="924"/>
      <c r="H26" s="924"/>
      <c r="I26" s="924"/>
      <c r="J26" s="925"/>
      <c r="K26" s="834"/>
      <c r="L26" s="835"/>
      <c r="M26" s="937"/>
      <c r="N26" s="931"/>
      <c r="O26" s="931"/>
      <c r="P26" s="931"/>
      <c r="Q26" s="931"/>
      <c r="R26" s="932"/>
      <c r="S26" s="834"/>
      <c r="T26" s="835"/>
      <c r="U26" s="1037"/>
      <c r="V26" s="1037"/>
      <c r="W26" s="1037"/>
      <c r="X26" s="1037"/>
      <c r="Y26" s="1037"/>
      <c r="Z26" s="1038"/>
      <c r="AA26" s="834"/>
      <c r="AB26" s="835"/>
      <c r="AC26" s="1037"/>
      <c r="AD26" s="1037"/>
      <c r="AE26" s="1037"/>
      <c r="AF26" s="1037"/>
      <c r="AG26" s="1037"/>
      <c r="AH26" s="1038"/>
      <c r="AI26" s="834"/>
      <c r="AJ26" s="1040"/>
      <c r="AK26" s="1042"/>
      <c r="AL26" s="1037"/>
      <c r="AM26" s="1037"/>
      <c r="AN26" s="1037"/>
      <c r="AO26" s="1037"/>
      <c r="AP26" s="1038"/>
    </row>
    <row r="27" spans="3:42" ht="15" customHeight="1">
      <c r="C27" s="991" t="s">
        <v>229</v>
      </c>
      <c r="D27" s="916"/>
      <c r="E27" s="916"/>
      <c r="F27" s="916"/>
      <c r="G27" s="916"/>
      <c r="H27" s="916"/>
      <c r="I27" s="916"/>
      <c r="J27" s="917"/>
      <c r="K27" s="832"/>
      <c r="L27" s="833"/>
      <c r="M27" s="799" t="s">
        <v>230</v>
      </c>
      <c r="N27" s="800"/>
      <c r="O27" s="800"/>
      <c r="P27" s="800"/>
      <c r="Q27" s="800"/>
      <c r="R27" s="801"/>
      <c r="S27" s="832"/>
      <c r="T27" s="833"/>
      <c r="U27" s="800" t="s">
        <v>231</v>
      </c>
      <c r="V27" s="800"/>
      <c r="W27" s="800"/>
      <c r="X27" s="800"/>
      <c r="Y27" s="800"/>
      <c r="Z27" s="801"/>
      <c r="AA27" s="832"/>
      <c r="AB27" s="833"/>
      <c r="AC27" s="800" t="s">
        <v>232</v>
      </c>
      <c r="AD27" s="800"/>
      <c r="AE27" s="800"/>
      <c r="AF27" s="800"/>
      <c r="AG27" s="800"/>
      <c r="AH27" s="801"/>
      <c r="AI27" s="1043"/>
      <c r="AJ27" s="1044"/>
      <c r="AK27" s="1044"/>
      <c r="AL27" s="1044"/>
      <c r="AM27" s="1044"/>
      <c r="AN27" s="1044"/>
      <c r="AO27" s="1044"/>
      <c r="AP27" s="1045"/>
    </row>
    <row r="28" spans="3:42" ht="15" customHeight="1">
      <c r="C28" s="968"/>
      <c r="D28" s="924"/>
      <c r="E28" s="924"/>
      <c r="F28" s="924"/>
      <c r="G28" s="924"/>
      <c r="H28" s="924"/>
      <c r="I28" s="924"/>
      <c r="J28" s="925"/>
      <c r="K28" s="834"/>
      <c r="L28" s="835"/>
      <c r="M28" s="937"/>
      <c r="N28" s="931"/>
      <c r="O28" s="931"/>
      <c r="P28" s="931"/>
      <c r="Q28" s="931"/>
      <c r="R28" s="932"/>
      <c r="S28" s="834"/>
      <c r="T28" s="835"/>
      <c r="U28" s="931"/>
      <c r="V28" s="931"/>
      <c r="W28" s="931"/>
      <c r="X28" s="931"/>
      <c r="Y28" s="931"/>
      <c r="Z28" s="932"/>
      <c r="AA28" s="834"/>
      <c r="AB28" s="835"/>
      <c r="AC28" s="931"/>
      <c r="AD28" s="931"/>
      <c r="AE28" s="931"/>
      <c r="AF28" s="931"/>
      <c r="AG28" s="931"/>
      <c r="AH28" s="932"/>
      <c r="AI28" s="1046"/>
      <c r="AJ28" s="1047"/>
      <c r="AK28" s="1047"/>
      <c r="AL28" s="1047"/>
      <c r="AM28" s="1047"/>
      <c r="AN28" s="1047"/>
      <c r="AO28" s="1047"/>
      <c r="AP28" s="1048"/>
    </row>
    <row r="29" spans="3:42" ht="15" customHeight="1">
      <c r="C29" s="762" t="s">
        <v>233</v>
      </c>
      <c r="D29" s="763"/>
      <c r="E29" s="763"/>
      <c r="F29" s="763"/>
      <c r="G29" s="763"/>
      <c r="H29" s="763"/>
      <c r="I29" s="763"/>
      <c r="J29" s="764"/>
      <c r="K29" s="762" t="s">
        <v>234</v>
      </c>
      <c r="L29" s="763"/>
      <c r="M29" s="763"/>
      <c r="N29" s="763"/>
      <c r="O29" s="763"/>
      <c r="P29" s="763"/>
      <c r="Q29" s="743"/>
      <c r="R29" s="743"/>
      <c r="S29" s="743"/>
      <c r="T29" s="743"/>
      <c r="U29" s="743"/>
      <c r="V29" s="743"/>
      <c r="W29" s="743"/>
      <c r="X29" s="743"/>
      <c r="Y29" s="743" t="s">
        <v>235</v>
      </c>
      <c r="Z29" s="743"/>
      <c r="AA29" s="743"/>
      <c r="AB29" s="743"/>
      <c r="AC29" s="743"/>
      <c r="AD29" s="743"/>
      <c r="AE29" s="762"/>
      <c r="AF29" s="763"/>
      <c r="AG29" s="763"/>
      <c r="AH29" s="763" t="s">
        <v>236</v>
      </c>
      <c r="AI29" s="763"/>
      <c r="AJ29" s="764"/>
    </row>
    <row r="30" spans="3:42" ht="15" customHeight="1">
      <c r="C30" s="866"/>
      <c r="D30" s="867"/>
      <c r="E30" s="867"/>
      <c r="F30" s="867"/>
      <c r="G30" s="867"/>
      <c r="H30" s="867"/>
      <c r="I30" s="867"/>
      <c r="J30" s="874"/>
      <c r="K30" s="866"/>
      <c r="L30" s="867"/>
      <c r="M30" s="867"/>
      <c r="N30" s="867"/>
      <c r="O30" s="867"/>
      <c r="P30" s="867"/>
      <c r="Q30" s="743"/>
      <c r="R30" s="743"/>
      <c r="S30" s="743"/>
      <c r="T30" s="743"/>
      <c r="U30" s="743"/>
      <c r="V30" s="743"/>
      <c r="W30" s="743"/>
      <c r="X30" s="743"/>
      <c r="Y30" s="743"/>
      <c r="Z30" s="743"/>
      <c r="AA30" s="743"/>
      <c r="AB30" s="743"/>
      <c r="AC30" s="743"/>
      <c r="AD30" s="743"/>
      <c r="AE30" s="866"/>
      <c r="AF30" s="867"/>
      <c r="AG30" s="867"/>
      <c r="AH30" s="867"/>
      <c r="AI30" s="867"/>
      <c r="AJ30" s="874"/>
    </row>
    <row r="31" spans="3:42" ht="15" customHeight="1">
      <c r="C31" s="762" t="s">
        <v>237</v>
      </c>
      <c r="D31" s="763"/>
      <c r="E31" s="763"/>
      <c r="F31" s="763"/>
      <c r="G31" s="763"/>
      <c r="H31" s="763"/>
      <c r="I31" s="763"/>
      <c r="J31" s="764"/>
      <c r="K31" s="800" t="s">
        <v>238</v>
      </c>
      <c r="L31" s="800"/>
      <c r="M31" s="800"/>
      <c r="N31" s="800"/>
      <c r="O31" s="800"/>
      <c r="P31" s="801"/>
      <c r="Q31" s="799"/>
      <c r="R31" s="800"/>
      <c r="S31" s="800"/>
      <c r="T31" s="800"/>
      <c r="U31" s="800"/>
      <c r="V31" s="800" t="s">
        <v>157</v>
      </c>
      <c r="W31" s="800"/>
      <c r="X31" s="801"/>
      <c r="Y31" s="78"/>
      <c r="Z31" s="78"/>
      <c r="AA31" s="78"/>
      <c r="AB31" s="78"/>
      <c r="AC31" s="78"/>
      <c r="AD31" s="217"/>
    </row>
    <row r="32" spans="3:42" ht="15" customHeight="1">
      <c r="C32" s="866"/>
      <c r="D32" s="867"/>
      <c r="E32" s="867"/>
      <c r="F32" s="867"/>
      <c r="G32" s="867"/>
      <c r="H32" s="867"/>
      <c r="I32" s="867"/>
      <c r="J32" s="874"/>
      <c r="K32" s="931"/>
      <c r="L32" s="931"/>
      <c r="M32" s="931"/>
      <c r="N32" s="931"/>
      <c r="O32" s="931"/>
      <c r="P32" s="932"/>
      <c r="Q32" s="937"/>
      <c r="R32" s="931"/>
      <c r="S32" s="931"/>
      <c r="T32" s="931"/>
      <c r="U32" s="931"/>
      <c r="V32" s="931"/>
      <c r="W32" s="931"/>
      <c r="X32" s="932"/>
      <c r="Y32" s="79"/>
      <c r="Z32" s="79"/>
      <c r="AA32" s="79"/>
      <c r="AB32" s="79"/>
      <c r="AC32" s="79"/>
      <c r="AD32" s="212"/>
    </row>
    <row r="33" spans="3:42" ht="30" customHeight="1">
      <c r="C33" s="1049" t="s">
        <v>128</v>
      </c>
      <c r="D33" s="1050"/>
      <c r="E33" s="1050"/>
      <c r="F33" s="1050"/>
      <c r="G33" s="1050"/>
      <c r="H33" s="1050"/>
      <c r="I33" s="1050"/>
      <c r="J33" s="1051"/>
      <c r="K33" s="761" t="s">
        <v>129</v>
      </c>
      <c r="L33" s="761"/>
      <c r="M33" s="761"/>
      <c r="N33" s="761"/>
      <c r="O33" s="761"/>
      <c r="P33" s="753" t="s">
        <v>22</v>
      </c>
      <c r="Q33" s="755"/>
      <c r="R33" s="1055" t="s">
        <v>130</v>
      </c>
      <c r="S33" s="1056"/>
      <c r="T33" s="1056"/>
      <c r="U33" s="1056"/>
      <c r="V33" s="1056"/>
      <c r="W33" s="1056"/>
      <c r="X33" s="1057"/>
      <c r="Y33" s="761" t="s">
        <v>131</v>
      </c>
      <c r="Z33" s="761"/>
      <c r="AA33" s="761"/>
      <c r="AB33" s="761"/>
      <c r="AC33" s="761"/>
      <c r="AD33" s="761"/>
      <c r="AE33" s="1058" t="s">
        <v>132</v>
      </c>
      <c r="AF33" s="761"/>
      <c r="AG33" s="761"/>
      <c r="AH33" s="761"/>
      <c r="AI33" s="761"/>
      <c r="AJ33" s="761"/>
      <c r="AK33" s="753" t="s">
        <v>133</v>
      </c>
      <c r="AL33" s="754"/>
      <c r="AM33" s="754"/>
      <c r="AN33" s="754"/>
      <c r="AO33" s="754"/>
      <c r="AP33" s="755"/>
    </row>
    <row r="34" spans="3:42" ht="20.100000000000001" customHeight="1">
      <c r="C34" s="1052"/>
      <c r="D34" s="1053"/>
      <c r="E34" s="1053"/>
      <c r="F34" s="1053"/>
      <c r="G34" s="1053"/>
      <c r="H34" s="1053"/>
      <c r="I34" s="1053"/>
      <c r="J34" s="1054"/>
      <c r="K34" s="761"/>
      <c r="L34" s="761"/>
      <c r="M34" s="761"/>
      <c r="N34" s="761"/>
      <c r="O34" s="761"/>
      <c r="P34" s="753"/>
      <c r="Q34" s="755"/>
      <c r="R34" s="753"/>
      <c r="S34" s="754"/>
      <c r="T34" s="754"/>
      <c r="U34" s="754"/>
      <c r="V34" s="754"/>
      <c r="W34" s="754"/>
      <c r="X34" s="755"/>
      <c r="Y34" s="761"/>
      <c r="Z34" s="761"/>
      <c r="AA34" s="761"/>
      <c r="AB34" s="761"/>
      <c r="AC34" s="761"/>
      <c r="AD34" s="761"/>
      <c r="AE34" s="761"/>
      <c r="AF34" s="761"/>
      <c r="AG34" s="761"/>
      <c r="AH34" s="761"/>
      <c r="AI34" s="761"/>
      <c r="AJ34" s="761"/>
      <c r="AK34" s="992"/>
      <c r="AL34" s="993"/>
      <c r="AM34" s="993"/>
      <c r="AN34" s="993"/>
      <c r="AO34" s="993"/>
      <c r="AP34" s="994"/>
    </row>
    <row r="35" spans="3:42" ht="20.100000000000001" customHeight="1">
      <c r="C35" s="1052"/>
      <c r="D35" s="1053"/>
      <c r="E35" s="1053"/>
      <c r="F35" s="1053"/>
      <c r="G35" s="1053"/>
      <c r="H35" s="1053"/>
      <c r="I35" s="1053"/>
      <c r="J35" s="1054"/>
      <c r="K35" s="761"/>
      <c r="L35" s="761"/>
      <c r="M35" s="761"/>
      <c r="N35" s="761"/>
      <c r="O35" s="761"/>
      <c r="P35" s="753"/>
      <c r="Q35" s="755"/>
      <c r="R35" s="753"/>
      <c r="S35" s="754"/>
      <c r="T35" s="754"/>
      <c r="U35" s="754"/>
      <c r="V35" s="754"/>
      <c r="W35" s="754"/>
      <c r="X35" s="755"/>
      <c r="Y35" s="761"/>
      <c r="Z35" s="761"/>
      <c r="AA35" s="761"/>
      <c r="AB35" s="761"/>
      <c r="AC35" s="761"/>
      <c r="AD35" s="761"/>
      <c r="AE35" s="761"/>
      <c r="AF35" s="761"/>
      <c r="AG35" s="761"/>
      <c r="AH35" s="761"/>
      <c r="AI35" s="761"/>
      <c r="AJ35" s="761"/>
      <c r="AK35" s="992"/>
      <c r="AL35" s="993"/>
      <c r="AM35" s="993"/>
      <c r="AN35" s="993"/>
      <c r="AO35" s="993"/>
      <c r="AP35" s="994"/>
    </row>
    <row r="36" spans="3:42" ht="20.100000000000001" customHeight="1">
      <c r="C36" s="1052"/>
      <c r="D36" s="1053"/>
      <c r="E36" s="1053"/>
      <c r="F36" s="1053"/>
      <c r="G36" s="1053"/>
      <c r="H36" s="1053"/>
      <c r="I36" s="1053"/>
      <c r="J36" s="1054"/>
      <c r="K36" s="761"/>
      <c r="L36" s="761"/>
      <c r="M36" s="761"/>
      <c r="N36" s="761"/>
      <c r="O36" s="761"/>
      <c r="P36" s="753"/>
      <c r="Q36" s="755"/>
      <c r="R36" s="753"/>
      <c r="S36" s="754"/>
      <c r="T36" s="754"/>
      <c r="U36" s="754"/>
      <c r="V36" s="754"/>
      <c r="W36" s="754"/>
      <c r="X36" s="755"/>
      <c r="Y36" s="761"/>
      <c r="Z36" s="761"/>
      <c r="AA36" s="761"/>
      <c r="AB36" s="761"/>
      <c r="AC36" s="761"/>
      <c r="AD36" s="761"/>
      <c r="AE36" s="761"/>
      <c r="AF36" s="761"/>
      <c r="AG36" s="761"/>
      <c r="AH36" s="761"/>
      <c r="AI36" s="761"/>
      <c r="AJ36" s="761"/>
      <c r="AK36" s="992"/>
      <c r="AL36" s="993"/>
      <c r="AM36" s="993"/>
      <c r="AN36" s="993"/>
      <c r="AO36" s="993"/>
      <c r="AP36" s="994"/>
    </row>
    <row r="37" spans="3:42" ht="20.100000000000001" customHeight="1">
      <c r="C37" s="1052"/>
      <c r="D37" s="1053"/>
      <c r="E37" s="1053"/>
      <c r="F37" s="1053"/>
      <c r="G37" s="1053"/>
      <c r="H37" s="1053"/>
      <c r="I37" s="1053"/>
      <c r="J37" s="1054"/>
      <c r="K37" s="753"/>
      <c r="L37" s="754"/>
      <c r="M37" s="754"/>
      <c r="N37" s="754"/>
      <c r="O37" s="755"/>
      <c r="P37" s="753"/>
      <c r="Q37" s="755"/>
      <c r="R37" s="753"/>
      <c r="S37" s="754"/>
      <c r="T37" s="754"/>
      <c r="U37" s="754"/>
      <c r="V37" s="754"/>
      <c r="W37" s="754"/>
      <c r="X37" s="755"/>
      <c r="Y37" s="753"/>
      <c r="Z37" s="754"/>
      <c r="AA37" s="754"/>
      <c r="AB37" s="754"/>
      <c r="AC37" s="754"/>
      <c r="AD37" s="755"/>
      <c r="AE37" s="753"/>
      <c r="AF37" s="754"/>
      <c r="AG37" s="754"/>
      <c r="AH37" s="754"/>
      <c r="AI37" s="754"/>
      <c r="AJ37" s="755"/>
      <c r="AK37" s="992"/>
      <c r="AL37" s="993"/>
      <c r="AM37" s="993"/>
      <c r="AN37" s="993"/>
      <c r="AO37" s="993"/>
      <c r="AP37" s="994"/>
    </row>
    <row r="38" spans="3:42" ht="15" customHeight="1">
      <c r="C38" s="952" t="s">
        <v>134</v>
      </c>
      <c r="D38" s="854"/>
      <c r="E38" s="854"/>
      <c r="F38" s="854"/>
      <c r="G38" s="854"/>
      <c r="H38" s="854"/>
      <c r="I38" s="854"/>
      <c r="J38" s="854"/>
      <c r="K38" s="799" t="s">
        <v>135</v>
      </c>
      <c r="L38" s="800"/>
      <c r="M38" s="800"/>
      <c r="N38" s="800"/>
      <c r="O38" s="800"/>
      <c r="P38" s="800"/>
      <c r="Q38" s="800"/>
      <c r="R38" s="800"/>
      <c r="S38" s="800"/>
      <c r="T38" s="800"/>
      <c r="U38" s="800"/>
      <c r="V38" s="800"/>
      <c r="W38" s="800" t="s">
        <v>136</v>
      </c>
      <c r="X38" s="801"/>
      <c r="Y38" s="991" t="s">
        <v>137</v>
      </c>
      <c r="Z38" s="916"/>
      <c r="AA38" s="916"/>
      <c r="AB38" s="916"/>
      <c r="AC38" s="916"/>
      <c r="AD38" s="917"/>
      <c r="AE38" s="983"/>
      <c r="AF38" s="983"/>
      <c r="AG38" s="983"/>
      <c r="AH38" s="983"/>
      <c r="AI38" s="800" t="s">
        <v>138</v>
      </c>
      <c r="AJ38" s="801"/>
    </row>
    <row r="39" spans="3:42" ht="15" customHeight="1">
      <c r="C39" s="954"/>
      <c r="D39" s="856"/>
      <c r="E39" s="856"/>
      <c r="F39" s="856"/>
      <c r="G39" s="856"/>
      <c r="H39" s="856"/>
      <c r="I39" s="856"/>
      <c r="J39" s="856"/>
      <c r="K39" s="937"/>
      <c r="L39" s="931"/>
      <c r="M39" s="931"/>
      <c r="N39" s="931"/>
      <c r="O39" s="931"/>
      <c r="P39" s="931"/>
      <c r="Q39" s="931"/>
      <c r="R39" s="931"/>
      <c r="S39" s="931"/>
      <c r="T39" s="931"/>
      <c r="U39" s="931"/>
      <c r="V39" s="931"/>
      <c r="W39" s="931"/>
      <c r="X39" s="932"/>
      <c r="Y39" s="968"/>
      <c r="Z39" s="924"/>
      <c r="AA39" s="924"/>
      <c r="AB39" s="924"/>
      <c r="AC39" s="924"/>
      <c r="AD39" s="925"/>
      <c r="AE39" s="931"/>
      <c r="AF39" s="931"/>
      <c r="AG39" s="931"/>
      <c r="AH39" s="931"/>
      <c r="AI39" s="931"/>
      <c r="AJ39" s="932"/>
    </row>
    <row r="40" spans="3:42" ht="15" customHeight="1">
      <c r="C40" s="954"/>
      <c r="D40" s="856"/>
      <c r="E40" s="856"/>
      <c r="F40" s="856"/>
      <c r="G40" s="856"/>
      <c r="H40" s="856"/>
      <c r="I40" s="856"/>
      <c r="J40" s="856"/>
      <c r="K40" s="799" t="s">
        <v>139</v>
      </c>
      <c r="L40" s="800"/>
      <c r="M40" s="800"/>
      <c r="N40" s="800"/>
      <c r="O40" s="800"/>
      <c r="P40" s="800"/>
      <c r="Q40" s="800"/>
      <c r="R40" s="800"/>
      <c r="S40" s="800"/>
      <c r="T40" s="800"/>
      <c r="U40" s="800"/>
      <c r="V40" s="800"/>
      <c r="W40" s="800" t="s">
        <v>136</v>
      </c>
      <c r="X40" s="801"/>
    </row>
    <row r="41" spans="3:42" ht="15" customHeight="1">
      <c r="C41" s="929"/>
      <c r="D41" s="858"/>
      <c r="E41" s="858"/>
      <c r="F41" s="858"/>
      <c r="G41" s="858"/>
      <c r="H41" s="858"/>
      <c r="I41" s="858"/>
      <c r="J41" s="858"/>
      <c r="K41" s="937"/>
      <c r="L41" s="931"/>
      <c r="M41" s="931"/>
      <c r="N41" s="931"/>
      <c r="O41" s="931"/>
      <c r="P41" s="931"/>
      <c r="Q41" s="931"/>
      <c r="R41" s="931"/>
      <c r="S41" s="931"/>
      <c r="T41" s="983"/>
      <c r="U41" s="983"/>
      <c r="V41" s="983"/>
      <c r="W41" s="983"/>
      <c r="X41" s="984"/>
    </row>
    <row r="50" spans="3:59" ht="20.100000000000001" customHeight="1">
      <c r="C50" s="1029" t="s">
        <v>239</v>
      </c>
      <c r="D50" s="1030"/>
      <c r="E50" s="1030"/>
      <c r="F50" s="1030"/>
      <c r="G50" s="1030"/>
      <c r="H50" s="1030"/>
      <c r="I50" s="1030"/>
      <c r="J50" s="1031"/>
      <c r="K50" s="753" t="s">
        <v>222</v>
      </c>
      <c r="L50" s="754"/>
      <c r="M50" s="754"/>
      <c r="N50" s="754"/>
      <c r="O50" s="754"/>
      <c r="P50" s="754"/>
      <c r="Q50" s="754"/>
      <c r="R50" s="754"/>
      <c r="S50" s="754"/>
      <c r="T50" s="754"/>
      <c r="U50" s="754"/>
      <c r="V50" s="754"/>
      <c r="W50" s="754"/>
      <c r="X50" s="754"/>
      <c r="Y50" s="754"/>
      <c r="Z50" s="1103"/>
      <c r="AA50" s="754" t="s">
        <v>221</v>
      </c>
      <c r="AB50" s="754"/>
      <c r="AC50" s="754"/>
      <c r="AD50" s="754"/>
      <c r="AE50" s="754"/>
      <c r="AF50" s="754"/>
      <c r="AG50" s="754"/>
      <c r="AH50" s="754"/>
      <c r="AI50" s="754"/>
      <c r="AJ50" s="754"/>
      <c r="AK50" s="754"/>
      <c r="AL50" s="754"/>
      <c r="AM50" s="754"/>
      <c r="AN50" s="754"/>
      <c r="AO50" s="754"/>
      <c r="AP50" s="755"/>
      <c r="AV50" s="203" t="s">
        <v>240</v>
      </c>
    </row>
    <row r="51" spans="3:59" ht="20.100000000000001" customHeight="1">
      <c r="C51" s="1073"/>
      <c r="D51" s="1102"/>
      <c r="E51" s="1102"/>
      <c r="F51" s="1102"/>
      <c r="G51" s="1102"/>
      <c r="H51" s="1102"/>
      <c r="I51" s="1102"/>
      <c r="J51" s="1074"/>
      <c r="K51" s="761" t="s">
        <v>241</v>
      </c>
      <c r="L51" s="761"/>
      <c r="M51" s="761"/>
      <c r="N51" s="761"/>
      <c r="O51" s="761"/>
      <c r="P51" s="761"/>
      <c r="Q51" s="1104" t="s">
        <v>242</v>
      </c>
      <c r="R51" s="1059"/>
      <c r="S51" s="1059"/>
      <c r="T51" s="1059"/>
      <c r="U51" s="1060"/>
      <c r="V51" s="1104" t="s">
        <v>243</v>
      </c>
      <c r="W51" s="1059"/>
      <c r="X51" s="1059"/>
      <c r="Y51" s="1059"/>
      <c r="Z51" s="1105"/>
      <c r="AA51" s="1106" t="s">
        <v>241</v>
      </c>
      <c r="AB51" s="754"/>
      <c r="AC51" s="754"/>
      <c r="AD51" s="754"/>
      <c r="AE51" s="754"/>
      <c r="AF51" s="755"/>
      <c r="AG51" s="1104" t="s">
        <v>244</v>
      </c>
      <c r="AH51" s="1059"/>
      <c r="AI51" s="1059"/>
      <c r="AJ51" s="1059"/>
      <c r="AK51" s="1060"/>
      <c r="AL51" s="1104" t="s">
        <v>245</v>
      </c>
      <c r="AM51" s="1059"/>
      <c r="AN51" s="1059"/>
      <c r="AO51" s="1059"/>
      <c r="AP51" s="1060"/>
    </row>
    <row r="52" spans="3:59" ht="20.100000000000001" customHeight="1">
      <c r="C52" s="1073"/>
      <c r="D52" s="1102"/>
      <c r="E52" s="1102"/>
      <c r="F52" s="1102"/>
      <c r="G52" s="1102"/>
      <c r="H52" s="1102"/>
      <c r="I52" s="1102"/>
      <c r="J52" s="1074"/>
      <c r="K52" s="761" t="s">
        <v>246</v>
      </c>
      <c r="L52" s="761"/>
      <c r="M52" s="761"/>
      <c r="N52" s="761"/>
      <c r="O52" s="761"/>
      <c r="P52" s="761"/>
      <c r="Q52" s="1062" t="e">
        <f>#REF!/1000</f>
        <v>#REF!</v>
      </c>
      <c r="R52" s="1063"/>
      <c r="S52" s="1063"/>
      <c r="T52" s="1059" t="s">
        <v>247</v>
      </c>
      <c r="U52" s="1060"/>
      <c r="V52" s="1064"/>
      <c r="W52" s="1065"/>
      <c r="X52" s="1065"/>
      <c r="Y52" s="1059" t="s">
        <v>247</v>
      </c>
      <c r="Z52" s="1105"/>
      <c r="AA52" s="1106" t="s">
        <v>248</v>
      </c>
      <c r="AB52" s="754"/>
      <c r="AC52" s="754"/>
      <c r="AD52" s="754"/>
      <c r="AE52" s="754"/>
      <c r="AF52" s="755"/>
      <c r="AG52" s="230" t="s">
        <v>249</v>
      </c>
      <c r="AH52" s="1061" t="e">
        <f>#REF!/1000</f>
        <v>#REF!</v>
      </c>
      <c r="AI52" s="1061"/>
      <c r="AJ52" s="1059" t="s">
        <v>247</v>
      </c>
      <c r="AK52" s="1060"/>
      <c r="AL52" s="230" t="s">
        <v>250</v>
      </c>
      <c r="AM52" s="1061" t="e">
        <f>#REF!/1000</f>
        <v>#REF!</v>
      </c>
      <c r="AN52" s="1061"/>
      <c r="AO52" s="1059" t="s">
        <v>247</v>
      </c>
      <c r="AP52" s="1060"/>
      <c r="AV52" s="82"/>
    </row>
    <row r="53" spans="3:59" ht="20.100000000000001" customHeight="1">
      <c r="C53" s="1073"/>
      <c r="D53" s="1102"/>
      <c r="E53" s="1102"/>
      <c r="F53" s="1102"/>
      <c r="G53" s="1102"/>
      <c r="H53" s="1102"/>
      <c r="I53" s="1102"/>
      <c r="J53" s="1074"/>
      <c r="K53" s="761" t="s">
        <v>251</v>
      </c>
      <c r="L53" s="761"/>
      <c r="M53" s="761"/>
      <c r="N53" s="761"/>
      <c r="O53" s="761"/>
      <c r="P53" s="761"/>
      <c r="Q53" s="1062" t="e">
        <f>#REF!/1000</f>
        <v>#REF!</v>
      </c>
      <c r="R53" s="1063"/>
      <c r="S53" s="1063"/>
      <c r="T53" s="1035" t="s">
        <v>247</v>
      </c>
      <c r="U53" s="1036"/>
      <c r="V53" s="1064"/>
      <c r="W53" s="1065"/>
      <c r="X53" s="1065"/>
      <c r="Y53" s="1035" t="s">
        <v>247</v>
      </c>
      <c r="Z53" s="1067"/>
      <c r="AA53" s="1106" t="s">
        <v>252</v>
      </c>
      <c r="AB53" s="754"/>
      <c r="AC53" s="754"/>
      <c r="AD53" s="754"/>
      <c r="AE53" s="754"/>
      <c r="AF53" s="755"/>
      <c r="AG53" s="1107"/>
      <c r="AH53" s="1108"/>
      <c r="AI53" s="1108"/>
      <c r="AJ53" s="1108"/>
      <c r="AK53" s="1109"/>
      <c r="AL53" s="232" t="s">
        <v>253</v>
      </c>
      <c r="AM53" s="1061" t="e">
        <f>#REF!/1000</f>
        <v>#REF!</v>
      </c>
      <c r="AN53" s="1061"/>
      <c r="AO53" s="1059" t="s">
        <v>247</v>
      </c>
      <c r="AP53" s="1060"/>
    </row>
    <row r="54" spans="3:59" ht="20.100000000000001" customHeight="1">
      <c r="C54" s="1073"/>
      <c r="D54" s="1102"/>
      <c r="E54" s="1102"/>
      <c r="F54" s="1102"/>
      <c r="G54" s="1102"/>
      <c r="H54" s="1102"/>
      <c r="I54" s="1102"/>
      <c r="J54" s="1074"/>
      <c r="K54" s="1029" t="s">
        <v>254</v>
      </c>
      <c r="L54" s="1031"/>
      <c r="M54" s="799" t="s">
        <v>255</v>
      </c>
      <c r="N54" s="800"/>
      <c r="O54" s="800"/>
      <c r="P54" s="800"/>
      <c r="Q54" s="233" t="s">
        <v>256</v>
      </c>
      <c r="R54" s="234"/>
      <c r="S54" s="234"/>
      <c r="T54" s="225"/>
      <c r="U54" s="225"/>
      <c r="V54" s="233"/>
      <c r="W54" s="234"/>
      <c r="X54" s="234"/>
      <c r="Y54" s="225"/>
      <c r="Z54" s="231"/>
      <c r="AA54" s="1075" t="s">
        <v>257</v>
      </c>
      <c r="AB54" s="759"/>
      <c r="AC54" s="759"/>
      <c r="AD54" s="759"/>
      <c r="AE54" s="759"/>
      <c r="AF54" s="759"/>
      <c r="AG54" s="759"/>
      <c r="AH54" s="760"/>
      <c r="AI54" s="1076" t="e">
        <f>AH52+(AM52-AM53)</f>
        <v>#REF!</v>
      </c>
      <c r="AJ54" s="1076"/>
      <c r="AK54" s="1076"/>
      <c r="AL54" s="1076"/>
      <c r="AM54" s="1076"/>
      <c r="AN54" s="1076"/>
      <c r="AO54" s="1059" t="s">
        <v>247</v>
      </c>
      <c r="AP54" s="1060"/>
      <c r="AV54" s="82"/>
      <c r="BG54" s="80"/>
    </row>
    <row r="55" spans="3:59" ht="20.100000000000001" customHeight="1">
      <c r="C55" s="1073"/>
      <c r="D55" s="1102"/>
      <c r="E55" s="1102"/>
      <c r="F55" s="1102"/>
      <c r="G55" s="1102"/>
      <c r="H55" s="1102"/>
      <c r="I55" s="1102"/>
      <c r="J55" s="1074"/>
      <c r="K55" s="1073"/>
      <c r="L55" s="1074"/>
      <c r="M55" s="937"/>
      <c r="N55" s="931"/>
      <c r="O55" s="931"/>
      <c r="P55" s="931"/>
      <c r="Q55" s="1077" t="e">
        <f>Q52-Q53</f>
        <v>#REF!</v>
      </c>
      <c r="R55" s="1078"/>
      <c r="S55" s="1078"/>
      <c r="T55" s="1037" t="s">
        <v>247</v>
      </c>
      <c r="U55" s="1037"/>
      <c r="V55" s="1079">
        <f>V52-V53</f>
        <v>0</v>
      </c>
      <c r="W55" s="1080"/>
      <c r="X55" s="1080"/>
      <c r="Y55" s="1081" t="s">
        <v>247</v>
      </c>
      <c r="Z55" s="1082"/>
      <c r="AA55" s="1075" t="s">
        <v>258</v>
      </c>
      <c r="AB55" s="759"/>
      <c r="AC55" s="759"/>
      <c r="AD55" s="759"/>
      <c r="AE55" s="759"/>
      <c r="AF55" s="759"/>
      <c r="AG55" s="759"/>
      <c r="AH55" s="760"/>
      <c r="AI55" s="1076" t="e">
        <f>#REF!/1000</f>
        <v>#REF!</v>
      </c>
      <c r="AJ55" s="1076"/>
      <c r="AK55" s="1076"/>
      <c r="AL55" s="1076"/>
      <c r="AM55" s="1076"/>
      <c r="AN55" s="1076"/>
      <c r="AO55" s="1059" t="s">
        <v>247</v>
      </c>
      <c r="AP55" s="1060"/>
    </row>
    <row r="56" spans="3:59" ht="20.100000000000001" customHeight="1">
      <c r="C56" s="1073"/>
      <c r="D56" s="1102"/>
      <c r="E56" s="1102"/>
      <c r="F56" s="1102"/>
      <c r="G56" s="1102"/>
      <c r="H56" s="1102"/>
      <c r="I56" s="1102"/>
      <c r="J56" s="1074"/>
      <c r="K56" s="1073"/>
      <c r="L56" s="1074"/>
      <c r="M56" s="799" t="s">
        <v>259</v>
      </c>
      <c r="N56" s="800"/>
      <c r="O56" s="800"/>
      <c r="P56" s="800"/>
      <c r="Q56" s="226" t="s">
        <v>260</v>
      </c>
      <c r="R56" s="217"/>
      <c r="S56" s="217"/>
      <c r="T56" s="217"/>
      <c r="U56" s="217"/>
      <c r="V56" s="217"/>
      <c r="W56" s="217"/>
      <c r="X56" s="217"/>
      <c r="Y56" s="217"/>
      <c r="Z56" s="235"/>
      <c r="AA56" s="1083" t="s">
        <v>261</v>
      </c>
      <c r="AB56" s="1084"/>
      <c r="AC56" s="1084"/>
      <c r="AD56" s="1084"/>
      <c r="AE56" s="1084"/>
      <c r="AF56" s="1084"/>
      <c r="AG56" s="1084"/>
      <c r="AH56" s="1084"/>
      <c r="AI56" s="1084"/>
      <c r="AJ56" s="1084"/>
      <c r="AK56" s="1084"/>
      <c r="AL56" s="1085" t="e">
        <f>#REF!/1000</f>
        <v>#REF!</v>
      </c>
      <c r="AM56" s="1086"/>
      <c r="AN56" s="1086"/>
      <c r="AO56" s="1059" t="s">
        <v>247</v>
      </c>
      <c r="AP56" s="1060"/>
    </row>
    <row r="57" spans="3:59" ht="20.100000000000001" customHeight="1">
      <c r="C57" s="1073"/>
      <c r="D57" s="1102"/>
      <c r="E57" s="1102"/>
      <c r="F57" s="1102"/>
      <c r="G57" s="1102"/>
      <c r="H57" s="1102"/>
      <c r="I57" s="1102"/>
      <c r="J57" s="1074"/>
      <c r="K57" s="1073"/>
      <c r="L57" s="1074"/>
      <c r="M57" s="937"/>
      <c r="N57" s="931"/>
      <c r="O57" s="931"/>
      <c r="P57" s="931"/>
      <c r="Q57" s="236"/>
      <c r="R57" s="1066" t="e">
        <f>Q55+V55</f>
        <v>#REF!</v>
      </c>
      <c r="S57" s="1066"/>
      <c r="T57" s="1066"/>
      <c r="U57" s="1066"/>
      <c r="V57" s="1066"/>
      <c r="W57" s="1066"/>
      <c r="X57" s="1066"/>
      <c r="Y57" s="1037" t="s">
        <v>247</v>
      </c>
      <c r="Z57" s="1087"/>
      <c r="AA57" s="792" t="s">
        <v>262</v>
      </c>
      <c r="AB57" s="793"/>
      <c r="AC57" s="793"/>
      <c r="AD57" s="793"/>
      <c r="AE57" s="793"/>
      <c r="AF57" s="793"/>
      <c r="AG57" s="793"/>
      <c r="AH57" s="793"/>
      <c r="AI57" s="793"/>
      <c r="AJ57" s="793"/>
      <c r="AK57" s="793"/>
      <c r="AL57" s="1085" t="e">
        <f>#REF!/1000</f>
        <v>#REF!</v>
      </c>
      <c r="AM57" s="1086"/>
      <c r="AN57" s="1086"/>
      <c r="AO57" s="1059" t="s">
        <v>247</v>
      </c>
      <c r="AP57" s="1060"/>
    </row>
    <row r="58" spans="3:59" ht="20.100000000000001" customHeight="1">
      <c r="C58" s="1034"/>
      <c r="D58" s="1032"/>
      <c r="E58" s="1032"/>
      <c r="F58" s="1032"/>
      <c r="G58" s="1032"/>
      <c r="H58" s="1032"/>
      <c r="I58" s="1032"/>
      <c r="J58" s="1033"/>
      <c r="K58" s="1034"/>
      <c r="L58" s="1033"/>
      <c r="M58" s="1088" t="s">
        <v>263</v>
      </c>
      <c r="N58" s="1088"/>
      <c r="O58" s="1088"/>
      <c r="P58" s="1088"/>
      <c r="Q58" s="1089"/>
      <c r="R58" s="1089"/>
      <c r="S58" s="1089"/>
      <c r="T58" s="1089"/>
      <c r="U58" s="1089"/>
      <c r="V58" s="1090" t="e">
        <f>Q55/R57*100</f>
        <v>#REF!</v>
      </c>
      <c r="W58" s="1091"/>
      <c r="X58" s="1091"/>
      <c r="Y58" s="1037" t="s">
        <v>264</v>
      </c>
      <c r="Z58" s="1087"/>
      <c r="AA58" s="792" t="s">
        <v>263</v>
      </c>
      <c r="AB58" s="793"/>
      <c r="AC58" s="793"/>
      <c r="AD58" s="793"/>
      <c r="AE58" s="793"/>
      <c r="AF58" s="793"/>
      <c r="AG58" s="793"/>
      <c r="AH58" s="793"/>
      <c r="AI58" s="793"/>
      <c r="AJ58" s="793"/>
      <c r="AK58" s="793"/>
      <c r="AL58" s="1090" t="e">
        <f>AL56/AL57*100</f>
        <v>#REF!</v>
      </c>
      <c r="AM58" s="1091"/>
      <c r="AN58" s="1091"/>
      <c r="AO58" s="1059" t="s">
        <v>264</v>
      </c>
      <c r="AP58" s="1060"/>
    </row>
    <row r="59" spans="3:59" ht="15" customHeight="1">
      <c r="C59" s="952" t="s">
        <v>265</v>
      </c>
      <c r="D59" s="763"/>
      <c r="E59" s="763"/>
      <c r="F59" s="763"/>
      <c r="G59" s="763"/>
      <c r="H59" s="763"/>
      <c r="I59" s="763"/>
      <c r="J59" s="764"/>
      <c r="K59" s="1092"/>
      <c r="L59" s="1093"/>
      <c r="M59" s="1093"/>
      <c r="N59" s="1093"/>
      <c r="O59" s="1093"/>
      <c r="P59" s="1093"/>
      <c r="Q59" s="1093"/>
      <c r="R59" s="1093"/>
      <c r="S59" s="1093"/>
      <c r="T59" s="1093"/>
      <c r="U59" s="1093"/>
      <c r="V59" s="1093"/>
      <c r="W59" s="1093"/>
      <c r="X59" s="1093"/>
      <c r="Y59" s="1093"/>
      <c r="Z59" s="1093"/>
      <c r="AA59" s="1093"/>
      <c r="AB59" s="1093"/>
      <c r="AC59" s="1093"/>
      <c r="AD59" s="1093"/>
      <c r="AE59" s="1093"/>
      <c r="AF59" s="1093"/>
      <c r="AG59" s="1093"/>
      <c r="AH59" s="1093"/>
      <c r="AI59" s="1093"/>
      <c r="AJ59" s="1093"/>
      <c r="AK59" s="1093"/>
      <c r="AL59" s="1093"/>
      <c r="AM59" s="1093"/>
      <c r="AN59" s="1093"/>
      <c r="AO59" s="1093"/>
      <c r="AP59" s="1094"/>
    </row>
    <row r="60" spans="3:59" ht="15" customHeight="1">
      <c r="C60" s="871"/>
      <c r="D60" s="872"/>
      <c r="E60" s="872"/>
      <c r="F60" s="872"/>
      <c r="G60" s="872"/>
      <c r="H60" s="872"/>
      <c r="I60" s="872"/>
      <c r="J60" s="873"/>
      <c r="K60" s="1095"/>
      <c r="L60" s="1096"/>
      <c r="M60" s="1096"/>
      <c r="N60" s="1096"/>
      <c r="O60" s="1096"/>
      <c r="P60" s="1096"/>
      <c r="Q60" s="1096"/>
      <c r="R60" s="1096"/>
      <c r="S60" s="1096"/>
      <c r="T60" s="1096"/>
      <c r="U60" s="1096"/>
      <c r="V60" s="1096"/>
      <c r="W60" s="1096"/>
      <c r="X60" s="1096"/>
      <c r="Y60" s="1096"/>
      <c r="Z60" s="1096"/>
      <c r="AA60" s="1096"/>
      <c r="AB60" s="1096"/>
      <c r="AC60" s="1096"/>
      <c r="AD60" s="1096"/>
      <c r="AE60" s="1096"/>
      <c r="AF60" s="1096"/>
      <c r="AG60" s="1096"/>
      <c r="AH60" s="1096"/>
      <c r="AI60" s="1096"/>
      <c r="AJ60" s="1096"/>
      <c r="AK60" s="1096"/>
      <c r="AL60" s="1096"/>
      <c r="AM60" s="1096"/>
      <c r="AN60" s="1096"/>
      <c r="AO60" s="1096"/>
      <c r="AP60" s="1097"/>
    </row>
    <row r="61" spans="3:59">
      <c r="C61" s="866"/>
      <c r="D61" s="867"/>
      <c r="E61" s="867"/>
      <c r="F61" s="867"/>
      <c r="G61" s="867"/>
      <c r="H61" s="867"/>
      <c r="I61" s="867"/>
      <c r="J61" s="874"/>
      <c r="K61" s="1098"/>
      <c r="L61" s="1099"/>
      <c r="M61" s="1099"/>
      <c r="N61" s="1099"/>
      <c r="O61" s="1099"/>
      <c r="P61" s="1099"/>
      <c r="Q61" s="1099"/>
      <c r="R61" s="1099"/>
      <c r="S61" s="1099"/>
      <c r="T61" s="1099"/>
      <c r="U61" s="1099"/>
      <c r="V61" s="1099"/>
      <c r="W61" s="1099"/>
      <c r="X61" s="1099"/>
      <c r="Y61" s="1099"/>
      <c r="Z61" s="1099"/>
      <c r="AA61" s="1099"/>
      <c r="AB61" s="1099"/>
      <c r="AC61" s="1099"/>
      <c r="AD61" s="1099"/>
      <c r="AE61" s="1099"/>
      <c r="AF61" s="1099"/>
      <c r="AG61" s="1099"/>
      <c r="AH61" s="1099"/>
      <c r="AI61" s="1099"/>
      <c r="AJ61" s="1099"/>
      <c r="AK61" s="1099"/>
      <c r="AL61" s="1099"/>
      <c r="AM61" s="1099"/>
      <c r="AN61" s="1099"/>
      <c r="AO61" s="1099"/>
      <c r="AP61" s="1100"/>
    </row>
    <row r="62" spans="3:59" ht="15" customHeight="1">
      <c r="C62" s="952" t="s">
        <v>144</v>
      </c>
      <c r="D62" s="763"/>
      <c r="E62" s="763"/>
      <c r="F62" s="763"/>
      <c r="G62" s="763"/>
      <c r="H62" s="763"/>
      <c r="I62" s="763"/>
      <c r="J62" s="764"/>
      <c r="K62" s="1101"/>
      <c r="L62" s="1093"/>
      <c r="M62" s="1093"/>
      <c r="N62" s="1093"/>
      <c r="O62" s="1093"/>
      <c r="P62" s="1093"/>
      <c r="Q62" s="1093"/>
      <c r="R62" s="1093"/>
      <c r="S62" s="1093"/>
      <c r="T62" s="1093"/>
      <c r="U62" s="1093"/>
      <c r="V62" s="1093"/>
      <c r="W62" s="1093"/>
      <c r="X62" s="1093"/>
      <c r="Y62" s="1093"/>
      <c r="Z62" s="1093"/>
      <c r="AA62" s="1093"/>
      <c r="AB62" s="1093"/>
      <c r="AC62" s="1093"/>
      <c r="AD62" s="1093"/>
      <c r="AE62" s="1093"/>
      <c r="AF62" s="1093"/>
      <c r="AG62" s="1093"/>
      <c r="AH62" s="1093"/>
      <c r="AI62" s="1093"/>
      <c r="AJ62" s="1093"/>
      <c r="AK62" s="1093"/>
      <c r="AL62" s="1093"/>
      <c r="AM62" s="1093"/>
      <c r="AN62" s="1093"/>
      <c r="AO62" s="1093"/>
      <c r="AP62" s="1094"/>
    </row>
    <row r="63" spans="3:59">
      <c r="C63" s="866"/>
      <c r="D63" s="867"/>
      <c r="E63" s="867"/>
      <c r="F63" s="867"/>
      <c r="G63" s="867"/>
      <c r="H63" s="867"/>
      <c r="I63" s="867"/>
      <c r="J63" s="874"/>
      <c r="K63" s="1098"/>
      <c r="L63" s="1099"/>
      <c r="M63" s="1099"/>
      <c r="N63" s="1099"/>
      <c r="O63" s="1099"/>
      <c r="P63" s="1099"/>
      <c r="Q63" s="1099"/>
      <c r="R63" s="1099"/>
      <c r="S63" s="1099"/>
      <c r="T63" s="1099"/>
      <c r="U63" s="1099"/>
      <c r="V63" s="1099"/>
      <c r="W63" s="1099"/>
      <c r="X63" s="1099"/>
      <c r="Y63" s="1099"/>
      <c r="Z63" s="1099"/>
      <c r="AA63" s="1099"/>
      <c r="AB63" s="1099"/>
      <c r="AC63" s="1099"/>
      <c r="AD63" s="1099"/>
      <c r="AE63" s="1099"/>
      <c r="AF63" s="1099"/>
      <c r="AG63" s="1099"/>
      <c r="AH63" s="1099"/>
      <c r="AI63" s="1099"/>
      <c r="AJ63" s="1099"/>
      <c r="AK63" s="1099"/>
      <c r="AL63" s="1099"/>
      <c r="AM63" s="1099"/>
      <c r="AN63" s="1099"/>
      <c r="AO63" s="1099"/>
      <c r="AP63" s="1100"/>
    </row>
    <row r="64" spans="3:59" ht="15" customHeight="1">
      <c r="C64" s="1068" t="s">
        <v>266</v>
      </c>
      <c r="D64" s="1069"/>
      <c r="E64" s="1069"/>
      <c r="F64" s="1069"/>
      <c r="G64" s="1069"/>
      <c r="H64" s="1069"/>
      <c r="I64" s="1069"/>
      <c r="J64" s="1070"/>
      <c r="K64" s="832"/>
      <c r="L64" s="833"/>
      <c r="M64" s="799" t="s">
        <v>179</v>
      </c>
      <c r="N64" s="800"/>
      <c r="O64" s="801"/>
      <c r="P64" s="832"/>
      <c r="Q64" s="833"/>
      <c r="R64" s="799" t="s">
        <v>180</v>
      </c>
      <c r="S64" s="800"/>
      <c r="T64" s="801"/>
      <c r="U64" s="1068" t="s">
        <v>267</v>
      </c>
      <c r="V64" s="1069"/>
      <c r="W64" s="1069"/>
      <c r="X64" s="1069"/>
      <c r="Y64" s="1069"/>
      <c r="Z64" s="1069"/>
      <c r="AA64" s="1069"/>
      <c r="AB64" s="1070"/>
      <c r="AC64" s="832"/>
      <c r="AD64" s="833"/>
      <c r="AE64" s="799" t="s">
        <v>179</v>
      </c>
      <c r="AF64" s="800"/>
      <c r="AG64" s="801"/>
      <c r="AH64" s="832"/>
      <c r="AI64" s="833"/>
      <c r="AJ64" s="799" t="s">
        <v>180</v>
      </c>
      <c r="AK64" s="800"/>
      <c r="AL64" s="801"/>
      <c r="AM64" s="80"/>
      <c r="AN64" s="80"/>
      <c r="AO64" s="80"/>
      <c r="AP64" s="80"/>
    </row>
    <row r="65" spans="3:67" ht="15" customHeight="1">
      <c r="C65" s="1071"/>
      <c r="D65" s="1071"/>
      <c r="E65" s="1071"/>
      <c r="F65" s="1071"/>
      <c r="G65" s="1071"/>
      <c r="H65" s="1071"/>
      <c r="I65" s="1071"/>
      <c r="J65" s="1072"/>
      <c r="K65" s="834"/>
      <c r="L65" s="835"/>
      <c r="M65" s="937"/>
      <c r="N65" s="931"/>
      <c r="O65" s="932"/>
      <c r="P65" s="834"/>
      <c r="Q65" s="835"/>
      <c r="R65" s="937"/>
      <c r="S65" s="931"/>
      <c r="T65" s="932"/>
      <c r="U65" s="1071"/>
      <c r="V65" s="1071"/>
      <c r="W65" s="1071"/>
      <c r="X65" s="1071"/>
      <c r="Y65" s="1071"/>
      <c r="Z65" s="1071"/>
      <c r="AA65" s="1071"/>
      <c r="AB65" s="1072"/>
      <c r="AC65" s="834"/>
      <c r="AD65" s="835"/>
      <c r="AE65" s="937"/>
      <c r="AF65" s="931"/>
      <c r="AG65" s="932"/>
      <c r="AH65" s="834"/>
      <c r="AI65" s="835"/>
      <c r="AJ65" s="937"/>
      <c r="AK65" s="931"/>
      <c r="AL65" s="932"/>
      <c r="AM65" s="80"/>
      <c r="AN65" s="80"/>
      <c r="AO65" s="80"/>
      <c r="AP65" s="80"/>
    </row>
    <row r="66" spans="3:67" ht="15" customHeight="1">
      <c r="C66" s="1132" t="s">
        <v>186</v>
      </c>
      <c r="D66" s="1132"/>
      <c r="E66" s="1132"/>
      <c r="F66" s="1132"/>
      <c r="G66" s="1132"/>
      <c r="H66" s="1132"/>
      <c r="I66" s="1132"/>
      <c r="J66" s="1132"/>
      <c r="K66" s="1128"/>
      <c r="L66" s="1128"/>
      <c r="M66" s="1133" t="s">
        <v>187</v>
      </c>
      <c r="N66" s="1133"/>
      <c r="O66" s="1133"/>
      <c r="P66" s="1133"/>
      <c r="Q66" s="1133"/>
      <c r="R66" s="1116"/>
      <c r="S66" s="1117"/>
      <c r="T66" s="1110" t="s">
        <v>188</v>
      </c>
      <c r="U66" s="1111"/>
      <c r="V66" s="1111"/>
      <c r="W66" s="1111"/>
      <c r="X66" s="1111"/>
      <c r="Y66" s="1112"/>
      <c r="Z66" s="1116"/>
      <c r="AA66" s="1117"/>
      <c r="AB66" s="1122" t="s">
        <v>189</v>
      </c>
      <c r="AC66" s="1123"/>
      <c r="AD66" s="1123"/>
      <c r="AE66" s="1123"/>
      <c r="AF66" s="1124"/>
      <c r="AG66" s="1128"/>
      <c r="AH66" s="1128"/>
      <c r="AI66" s="1129" t="s">
        <v>190</v>
      </c>
      <c r="AJ66" s="1129"/>
      <c r="AK66" s="1129"/>
      <c r="AL66" s="1129"/>
      <c r="AM66" s="1129"/>
      <c r="AN66" s="1129"/>
      <c r="AO66" s="80"/>
      <c r="AP66" s="80"/>
    </row>
    <row r="67" spans="3:67" ht="15" customHeight="1">
      <c r="C67" s="1132"/>
      <c r="D67" s="1132"/>
      <c r="E67" s="1132"/>
      <c r="F67" s="1132"/>
      <c r="G67" s="1132"/>
      <c r="H67" s="1132"/>
      <c r="I67" s="1132"/>
      <c r="J67" s="1132"/>
      <c r="K67" s="1128"/>
      <c r="L67" s="1128"/>
      <c r="M67" s="1133"/>
      <c r="N67" s="1133"/>
      <c r="O67" s="1133"/>
      <c r="P67" s="1133"/>
      <c r="Q67" s="1133"/>
      <c r="R67" s="1118"/>
      <c r="S67" s="1119"/>
      <c r="T67" s="1113"/>
      <c r="U67" s="1114"/>
      <c r="V67" s="1114"/>
      <c r="W67" s="1114"/>
      <c r="X67" s="1114"/>
      <c r="Y67" s="1115"/>
      <c r="Z67" s="1118"/>
      <c r="AA67" s="1119"/>
      <c r="AB67" s="1125"/>
      <c r="AC67" s="1126"/>
      <c r="AD67" s="1126"/>
      <c r="AE67" s="1126"/>
      <c r="AF67" s="1127"/>
      <c r="AG67" s="1128"/>
      <c r="AH67" s="1128"/>
      <c r="AI67" s="1129"/>
      <c r="AJ67" s="1129"/>
      <c r="AK67" s="1129"/>
      <c r="AL67" s="1129"/>
      <c r="AM67" s="1129"/>
      <c r="AN67" s="1129"/>
      <c r="AO67" s="80"/>
      <c r="AP67" s="80"/>
      <c r="BA67" s="1130"/>
      <c r="BB67" s="1130"/>
      <c r="BC67" s="1131"/>
      <c r="BD67" s="1131"/>
      <c r="BE67" s="1131"/>
      <c r="BF67" s="1131"/>
      <c r="BG67" s="1131"/>
      <c r="BH67" s="1131"/>
      <c r="BI67" s="1130"/>
      <c r="BJ67" s="1130"/>
      <c r="BK67" s="1120"/>
      <c r="BL67" s="1120"/>
      <c r="BM67" s="1120"/>
      <c r="BN67" s="1120"/>
      <c r="BO67" s="1120"/>
    </row>
    <row r="68" spans="3:67" ht="15" customHeight="1">
      <c r="C68" s="910" t="s">
        <v>191</v>
      </c>
      <c r="D68" s="910"/>
      <c r="E68" s="910"/>
      <c r="F68" s="910"/>
      <c r="G68" s="910"/>
      <c r="H68" s="910"/>
      <c r="I68" s="910"/>
      <c r="J68" s="910"/>
      <c r="K68" s="781"/>
      <c r="L68" s="781"/>
      <c r="M68" s="1058" t="s">
        <v>192</v>
      </c>
      <c r="N68" s="1058"/>
      <c r="O68" s="1058"/>
      <c r="P68" s="1058"/>
      <c r="Q68" s="1058"/>
      <c r="R68" s="781"/>
      <c r="S68" s="781"/>
      <c r="T68" s="1058" t="s">
        <v>193</v>
      </c>
      <c r="U68" s="1058"/>
      <c r="V68" s="1058"/>
      <c r="W68" s="1058"/>
      <c r="X68" s="1058"/>
      <c r="Y68" s="1058"/>
      <c r="Z68" s="781"/>
      <c r="AA68" s="781"/>
      <c r="AB68" s="743" t="s">
        <v>194</v>
      </c>
      <c r="AC68" s="743"/>
      <c r="AD68" s="743"/>
      <c r="AE68" s="743"/>
      <c r="AF68" s="743"/>
      <c r="AG68" s="781"/>
      <c r="AH68" s="781"/>
      <c r="AI68" s="1121" t="s">
        <v>48</v>
      </c>
      <c r="AJ68" s="1121"/>
      <c r="AK68" s="1121"/>
      <c r="AL68" s="1121"/>
      <c r="AM68" s="1121"/>
      <c r="AN68" s="1121"/>
      <c r="AO68" s="80"/>
      <c r="AP68" s="80"/>
      <c r="BA68" s="1130"/>
      <c r="BB68" s="1130"/>
      <c r="BC68" s="1131"/>
      <c r="BD68" s="1131"/>
      <c r="BE68" s="1131"/>
      <c r="BF68" s="1131"/>
      <c r="BG68" s="1131"/>
      <c r="BH68" s="1131"/>
      <c r="BI68" s="1130"/>
      <c r="BJ68" s="1130"/>
      <c r="BK68" s="1120"/>
      <c r="BL68" s="1120"/>
      <c r="BM68" s="1120"/>
      <c r="BN68" s="1120"/>
      <c r="BO68" s="1120"/>
    </row>
    <row r="69" spans="3:67" ht="15" customHeight="1">
      <c r="C69" s="910"/>
      <c r="D69" s="910"/>
      <c r="E69" s="910"/>
      <c r="F69" s="910"/>
      <c r="G69" s="910"/>
      <c r="H69" s="910"/>
      <c r="I69" s="910"/>
      <c r="J69" s="910"/>
      <c r="K69" s="781"/>
      <c r="L69" s="781"/>
      <c r="M69" s="1058"/>
      <c r="N69" s="1058"/>
      <c r="O69" s="1058"/>
      <c r="P69" s="1058"/>
      <c r="Q69" s="1058"/>
      <c r="R69" s="781"/>
      <c r="S69" s="781"/>
      <c r="T69" s="1058"/>
      <c r="U69" s="1058"/>
      <c r="V69" s="1058"/>
      <c r="W69" s="1058"/>
      <c r="X69" s="1058"/>
      <c r="Y69" s="1058"/>
      <c r="Z69" s="781"/>
      <c r="AA69" s="781"/>
      <c r="AB69" s="743"/>
      <c r="AC69" s="743"/>
      <c r="AD69" s="743"/>
      <c r="AE69" s="743"/>
      <c r="AF69" s="743"/>
      <c r="AG69" s="781"/>
      <c r="AH69" s="781"/>
      <c r="AI69" s="1121"/>
      <c r="AJ69" s="1121"/>
      <c r="AK69" s="1121"/>
      <c r="AL69" s="1121"/>
      <c r="AM69" s="1121"/>
      <c r="AN69" s="1121"/>
      <c r="AO69" s="80"/>
      <c r="AP69" s="80"/>
      <c r="BA69" s="1130"/>
      <c r="BB69" s="1130"/>
      <c r="BC69" s="1131"/>
      <c r="BD69" s="1131"/>
      <c r="BE69" s="1131"/>
      <c r="BF69" s="1131"/>
      <c r="BG69" s="1131"/>
      <c r="BH69" s="1131"/>
      <c r="BI69" s="1130"/>
      <c r="BJ69" s="1130"/>
      <c r="BK69" s="1120"/>
      <c r="BL69" s="1120"/>
      <c r="BM69" s="1120"/>
      <c r="BN69" s="1120"/>
      <c r="BO69" s="1120"/>
    </row>
    <row r="70" spans="3:67" ht="15" customHeight="1">
      <c r="C70" s="70"/>
      <c r="D70" s="70"/>
      <c r="E70" s="70"/>
      <c r="F70" s="70"/>
      <c r="G70" s="70"/>
      <c r="H70" s="70"/>
      <c r="I70" s="70"/>
      <c r="J70" s="70"/>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1"/>
      <c r="AO70" s="81"/>
      <c r="AP70" s="81"/>
      <c r="BA70" s="1130"/>
      <c r="BB70" s="1130"/>
      <c r="BC70" s="1131"/>
      <c r="BD70" s="1131"/>
      <c r="BE70" s="1131"/>
      <c r="BF70" s="1131"/>
      <c r="BG70" s="1131"/>
      <c r="BH70" s="1131"/>
      <c r="BI70" s="1130"/>
      <c r="BJ70" s="1130"/>
      <c r="BK70" s="1120"/>
      <c r="BL70" s="1120"/>
      <c r="BM70" s="1120"/>
      <c r="BN70" s="1120"/>
      <c r="BO70" s="1120"/>
    </row>
    <row r="71" spans="3:67">
      <c r="C71" s="69" t="s">
        <v>145</v>
      </c>
    </row>
    <row r="72" spans="3:67" ht="27" customHeight="1">
      <c r="C72" s="1049" t="s">
        <v>268</v>
      </c>
      <c r="D72" s="1134"/>
      <c r="E72" s="1134"/>
      <c r="F72" s="1134"/>
      <c r="G72" s="1134"/>
      <c r="H72" s="1135" t="s">
        <v>147</v>
      </c>
      <c r="I72" s="1135"/>
      <c r="J72" s="1135"/>
      <c r="K72" s="1135"/>
      <c r="L72" s="1135"/>
      <c r="M72" s="961"/>
      <c r="N72" s="962"/>
      <c r="O72" s="962"/>
      <c r="P72" s="962"/>
      <c r="Q72" s="962"/>
      <c r="R72" s="962"/>
      <c r="S72" s="731" t="s">
        <v>148</v>
      </c>
      <c r="T72" s="731"/>
      <c r="U72" s="218" t="s">
        <v>49</v>
      </c>
      <c r="V72" s="962"/>
      <c r="W72" s="962"/>
      <c r="X72" s="962"/>
      <c r="Y72" s="962"/>
      <c r="Z72" s="962"/>
      <c r="AA72" s="731" t="s">
        <v>148</v>
      </c>
      <c r="AB72" s="731"/>
      <c r="AC72" s="219" t="s">
        <v>50</v>
      </c>
      <c r="AD72" s="216"/>
    </row>
    <row r="73" spans="3:67" ht="27" customHeight="1">
      <c r="C73" s="1049" t="s">
        <v>269</v>
      </c>
      <c r="D73" s="1134"/>
      <c r="E73" s="1134"/>
      <c r="F73" s="1134"/>
      <c r="G73" s="1134"/>
      <c r="H73" s="1135" t="s">
        <v>147</v>
      </c>
      <c r="I73" s="1135"/>
      <c r="J73" s="1135"/>
      <c r="K73" s="1135"/>
      <c r="L73" s="1136"/>
      <c r="M73" s="961"/>
      <c r="N73" s="962"/>
      <c r="O73" s="962"/>
      <c r="P73" s="962"/>
      <c r="Q73" s="962"/>
      <c r="R73" s="962"/>
      <c r="S73" s="731" t="s">
        <v>148</v>
      </c>
      <c r="T73" s="731"/>
      <c r="U73" s="218" t="s">
        <v>49</v>
      </c>
      <c r="V73" s="962"/>
      <c r="W73" s="962"/>
      <c r="X73" s="962"/>
      <c r="Y73" s="962"/>
      <c r="Z73" s="962"/>
      <c r="AA73" s="731" t="s">
        <v>148</v>
      </c>
      <c r="AB73" s="731"/>
      <c r="AC73" s="219" t="s">
        <v>50</v>
      </c>
      <c r="AD73" s="216"/>
    </row>
    <row r="74" spans="3:67" ht="27" customHeight="1">
      <c r="C74" s="1049" t="s">
        <v>270</v>
      </c>
      <c r="D74" s="1134"/>
      <c r="E74" s="1134"/>
      <c r="F74" s="1134"/>
      <c r="G74" s="1134"/>
      <c r="H74" s="1135" t="s">
        <v>147</v>
      </c>
      <c r="I74" s="1135"/>
      <c r="J74" s="1135"/>
      <c r="K74" s="1135"/>
      <c r="L74" s="1135"/>
      <c r="M74" s="961"/>
      <c r="N74" s="962"/>
      <c r="O74" s="962"/>
      <c r="P74" s="962"/>
      <c r="Q74" s="962"/>
      <c r="R74" s="962"/>
      <c r="S74" s="731" t="s">
        <v>148</v>
      </c>
      <c r="T74" s="731"/>
      <c r="U74" s="218" t="s">
        <v>49</v>
      </c>
      <c r="V74" s="962"/>
      <c r="W74" s="962"/>
      <c r="X74" s="962"/>
      <c r="Y74" s="962"/>
      <c r="Z74" s="962"/>
      <c r="AA74" s="731" t="s">
        <v>148</v>
      </c>
      <c r="AB74" s="731"/>
      <c r="AC74" s="219" t="s">
        <v>50</v>
      </c>
      <c r="AD74" s="216"/>
    </row>
    <row r="75" spans="3:67" ht="27" customHeight="1">
      <c r="C75" s="1049" t="s">
        <v>271</v>
      </c>
      <c r="D75" s="1134"/>
      <c r="E75" s="1134"/>
      <c r="F75" s="1134"/>
      <c r="G75" s="1134"/>
      <c r="H75" s="1135" t="s">
        <v>147</v>
      </c>
      <c r="I75" s="1135"/>
      <c r="J75" s="1135"/>
      <c r="K75" s="1135"/>
      <c r="L75" s="1136"/>
      <c r="M75" s="961"/>
      <c r="N75" s="962"/>
      <c r="O75" s="962"/>
      <c r="P75" s="962"/>
      <c r="Q75" s="962"/>
      <c r="R75" s="962"/>
      <c r="S75" s="731" t="s">
        <v>148</v>
      </c>
      <c r="T75" s="731"/>
      <c r="U75" s="218" t="s">
        <v>49</v>
      </c>
      <c r="V75" s="962"/>
      <c r="W75" s="962"/>
      <c r="X75" s="962"/>
      <c r="Y75" s="962"/>
      <c r="Z75" s="962"/>
      <c r="AA75" s="731" t="s">
        <v>148</v>
      </c>
      <c r="AB75" s="731"/>
      <c r="AC75" s="219" t="s">
        <v>50</v>
      </c>
      <c r="AD75" s="216"/>
    </row>
    <row r="76" spans="3:67" ht="27" customHeight="1">
      <c r="C76" s="1023" t="s">
        <v>146</v>
      </c>
      <c r="D76" s="1024"/>
      <c r="E76" s="1024"/>
      <c r="F76" s="1024"/>
      <c r="G76" s="1024"/>
      <c r="H76" s="1025" t="s">
        <v>147</v>
      </c>
      <c r="I76" s="1025"/>
      <c r="J76" s="1025"/>
      <c r="K76" s="1025"/>
      <c r="L76" s="1026"/>
      <c r="M76" s="1027"/>
      <c r="N76" s="1028"/>
      <c r="O76" s="1028"/>
      <c r="P76" s="1028"/>
      <c r="Q76" s="1028"/>
      <c r="R76" s="1028"/>
      <c r="S76" s="1011" t="s">
        <v>148</v>
      </c>
      <c r="T76" s="1011"/>
      <c r="U76" s="228" t="s">
        <v>49</v>
      </c>
      <c r="V76" s="1028"/>
      <c r="W76" s="1028"/>
      <c r="X76" s="1028"/>
      <c r="Y76" s="1028"/>
      <c r="Z76" s="1028"/>
      <c r="AA76" s="1011" t="s">
        <v>148</v>
      </c>
      <c r="AB76" s="1011"/>
      <c r="AC76" s="227" t="s">
        <v>50</v>
      </c>
      <c r="AD76" s="229"/>
    </row>
    <row r="77" spans="3:67" ht="24.95" customHeight="1">
      <c r="C77" s="1137" t="s">
        <v>149</v>
      </c>
      <c r="D77" s="1137"/>
      <c r="E77" s="1137"/>
      <c r="F77" s="1137"/>
      <c r="G77" s="1137"/>
      <c r="H77" s="1137"/>
      <c r="I77" s="1137"/>
      <c r="J77" s="1137"/>
      <c r="K77" s="1137"/>
      <c r="L77" s="1137"/>
      <c r="M77" s="1138" t="s">
        <v>150</v>
      </c>
      <c r="N77" s="1138"/>
      <c r="O77" s="1138"/>
      <c r="P77" s="1138"/>
      <c r="Q77" s="1138"/>
      <c r="R77" s="1138"/>
      <c r="S77" s="1138"/>
      <c r="T77" s="1138"/>
      <c r="U77" s="1138"/>
      <c r="V77" s="1138" t="s">
        <v>151</v>
      </c>
      <c r="W77" s="1138"/>
      <c r="X77" s="1138"/>
      <c r="Y77" s="1138"/>
      <c r="Z77" s="1138"/>
      <c r="AA77" s="1138"/>
      <c r="AB77" s="1138"/>
      <c r="AC77" s="1138"/>
      <c r="AD77" s="1138" t="s">
        <v>152</v>
      </c>
      <c r="AE77" s="910"/>
      <c r="AF77" s="910"/>
      <c r="AG77" s="910"/>
      <c r="AH77" s="910"/>
      <c r="AI77" s="910"/>
      <c r="AJ77" s="910"/>
      <c r="AK77" s="910"/>
      <c r="AL77" s="1013" t="s">
        <v>153</v>
      </c>
      <c r="AM77" s="1013"/>
      <c r="AN77" s="1013"/>
      <c r="AO77" s="1013"/>
      <c r="AP77" s="1013"/>
      <c r="AQ77" s="1013"/>
      <c r="AR77" s="1013"/>
      <c r="AS77" s="1013"/>
      <c r="AV77" s="82" t="s">
        <v>154</v>
      </c>
    </row>
    <row r="78" spans="3:67" ht="20.100000000000001" customHeight="1">
      <c r="C78" s="1137"/>
      <c r="D78" s="1137"/>
      <c r="E78" s="1137"/>
      <c r="F78" s="1137"/>
      <c r="G78" s="1137"/>
      <c r="H78" s="1137"/>
      <c r="I78" s="1137"/>
      <c r="J78" s="1137"/>
      <c r="K78" s="1137"/>
      <c r="L78" s="1137"/>
      <c r="M78" s="910"/>
      <c r="N78" s="910"/>
      <c r="O78" s="910"/>
      <c r="P78" s="910"/>
      <c r="Q78" s="910"/>
      <c r="R78" s="910"/>
      <c r="S78" s="910"/>
      <c r="T78" s="910"/>
      <c r="U78" s="910"/>
      <c r="V78" s="911"/>
      <c r="W78" s="911"/>
      <c r="X78" s="911"/>
      <c r="Y78" s="911"/>
      <c r="Z78" s="911"/>
      <c r="AA78" s="911"/>
      <c r="AB78" s="731" t="s">
        <v>155</v>
      </c>
      <c r="AC78" s="732"/>
      <c r="AD78" s="911"/>
      <c r="AE78" s="911"/>
      <c r="AF78" s="911"/>
      <c r="AG78" s="911"/>
      <c r="AH78" s="911"/>
      <c r="AI78" s="911"/>
      <c r="AJ78" s="731" t="s">
        <v>156</v>
      </c>
      <c r="AK78" s="732"/>
      <c r="AL78" s="1017"/>
      <c r="AM78" s="1017"/>
      <c r="AN78" s="1017"/>
      <c r="AO78" s="1017"/>
      <c r="AP78" s="1017"/>
      <c r="AQ78" s="1017"/>
      <c r="AR78" s="1011" t="s">
        <v>157</v>
      </c>
      <c r="AS78" s="1012"/>
    </row>
    <row r="79" spans="3:67" ht="20.100000000000001" customHeight="1">
      <c r="C79" s="1137"/>
      <c r="D79" s="1137"/>
      <c r="E79" s="1137"/>
      <c r="F79" s="1137"/>
      <c r="G79" s="1137"/>
      <c r="H79" s="1137"/>
      <c r="I79" s="1137"/>
      <c r="J79" s="1137"/>
      <c r="K79" s="1137"/>
      <c r="L79" s="1137"/>
      <c r="M79" s="910"/>
      <c r="N79" s="910"/>
      <c r="O79" s="910"/>
      <c r="P79" s="910"/>
      <c r="Q79" s="910"/>
      <c r="R79" s="910"/>
      <c r="S79" s="910"/>
      <c r="T79" s="910"/>
      <c r="U79" s="910"/>
      <c r="V79" s="911"/>
      <c r="W79" s="911"/>
      <c r="X79" s="911"/>
      <c r="Y79" s="911"/>
      <c r="Z79" s="911"/>
      <c r="AA79" s="911"/>
      <c r="AB79" s="731" t="s">
        <v>155</v>
      </c>
      <c r="AC79" s="732"/>
      <c r="AD79" s="911"/>
      <c r="AE79" s="911"/>
      <c r="AF79" s="911"/>
      <c r="AG79" s="911"/>
      <c r="AH79" s="911"/>
      <c r="AI79" s="911"/>
      <c r="AJ79" s="731" t="s">
        <v>156</v>
      </c>
      <c r="AK79" s="732"/>
      <c r="AL79" s="1017"/>
      <c r="AM79" s="1017"/>
      <c r="AN79" s="1017"/>
      <c r="AO79" s="1017"/>
      <c r="AP79" s="1017"/>
      <c r="AQ79" s="1017"/>
      <c r="AR79" s="1011" t="s">
        <v>157</v>
      </c>
      <c r="AS79" s="1012"/>
    </row>
    <row r="80" spans="3:67" ht="20.100000000000001" customHeight="1">
      <c r="C80" s="1137"/>
      <c r="D80" s="1137"/>
      <c r="E80" s="1137"/>
      <c r="F80" s="1137"/>
      <c r="G80" s="1137"/>
      <c r="H80" s="1137"/>
      <c r="I80" s="1137"/>
      <c r="J80" s="1137"/>
      <c r="K80" s="1137"/>
      <c r="L80" s="1137"/>
      <c r="M80" s="910"/>
      <c r="N80" s="910"/>
      <c r="O80" s="910"/>
      <c r="P80" s="910"/>
      <c r="Q80" s="910"/>
      <c r="R80" s="910"/>
      <c r="S80" s="910"/>
      <c r="T80" s="910"/>
      <c r="U80" s="910"/>
      <c r="V80" s="911"/>
      <c r="W80" s="911"/>
      <c r="X80" s="911"/>
      <c r="Y80" s="911"/>
      <c r="Z80" s="911"/>
      <c r="AA80" s="911"/>
      <c r="AB80" s="731" t="s">
        <v>155</v>
      </c>
      <c r="AC80" s="732"/>
      <c r="AD80" s="911"/>
      <c r="AE80" s="911"/>
      <c r="AF80" s="911"/>
      <c r="AG80" s="911"/>
      <c r="AH80" s="911"/>
      <c r="AI80" s="911"/>
      <c r="AJ80" s="731" t="s">
        <v>156</v>
      </c>
      <c r="AK80" s="732"/>
      <c r="AL80" s="1017"/>
      <c r="AM80" s="1017"/>
      <c r="AN80" s="1017"/>
      <c r="AO80" s="1017"/>
      <c r="AP80" s="1017"/>
      <c r="AQ80" s="1017"/>
      <c r="AR80" s="1011" t="s">
        <v>157</v>
      </c>
      <c r="AS80" s="1012"/>
    </row>
    <row r="81" spans="3:48" ht="20.100000000000001" customHeight="1">
      <c r="C81" s="1137"/>
      <c r="D81" s="1137"/>
      <c r="E81" s="1137"/>
      <c r="F81" s="1137"/>
      <c r="G81" s="1137"/>
      <c r="H81" s="1137"/>
      <c r="I81" s="1137"/>
      <c r="J81" s="1137"/>
      <c r="K81" s="1137"/>
      <c r="L81" s="1137"/>
      <c r="M81" s="910"/>
      <c r="N81" s="910"/>
      <c r="O81" s="910"/>
      <c r="P81" s="910"/>
      <c r="Q81" s="910"/>
      <c r="R81" s="910"/>
      <c r="S81" s="910"/>
      <c r="T81" s="910"/>
      <c r="U81" s="910"/>
      <c r="V81" s="911"/>
      <c r="W81" s="911"/>
      <c r="X81" s="911"/>
      <c r="Y81" s="911"/>
      <c r="Z81" s="911"/>
      <c r="AA81" s="911"/>
      <c r="AB81" s="731" t="s">
        <v>155</v>
      </c>
      <c r="AC81" s="732"/>
      <c r="AD81" s="911"/>
      <c r="AE81" s="911"/>
      <c r="AF81" s="911"/>
      <c r="AG81" s="911"/>
      <c r="AH81" s="911"/>
      <c r="AI81" s="911"/>
      <c r="AJ81" s="731" t="s">
        <v>156</v>
      </c>
      <c r="AK81" s="732"/>
      <c r="AL81" s="1017"/>
      <c r="AM81" s="1017"/>
      <c r="AN81" s="1017"/>
      <c r="AO81" s="1017"/>
      <c r="AP81" s="1017"/>
      <c r="AQ81" s="1017"/>
      <c r="AR81" s="1011" t="s">
        <v>157</v>
      </c>
      <c r="AS81" s="1012"/>
    </row>
    <row r="82" spans="3:48" ht="20.100000000000001" customHeight="1">
      <c r="C82" s="1137"/>
      <c r="D82" s="1137"/>
      <c r="E82" s="1137"/>
      <c r="F82" s="1137"/>
      <c r="G82" s="1137"/>
      <c r="H82" s="1137"/>
      <c r="I82" s="1137"/>
      <c r="J82" s="1137"/>
      <c r="K82" s="1137"/>
      <c r="L82" s="1137"/>
      <c r="M82" s="910"/>
      <c r="N82" s="910"/>
      <c r="O82" s="910"/>
      <c r="P82" s="910"/>
      <c r="Q82" s="910"/>
      <c r="R82" s="910"/>
      <c r="S82" s="910"/>
      <c r="T82" s="910"/>
      <c r="U82" s="910"/>
      <c r="V82" s="911"/>
      <c r="W82" s="911"/>
      <c r="X82" s="911"/>
      <c r="Y82" s="911"/>
      <c r="Z82" s="911"/>
      <c r="AA82" s="911"/>
      <c r="AB82" s="731" t="s">
        <v>155</v>
      </c>
      <c r="AC82" s="732"/>
      <c r="AD82" s="911"/>
      <c r="AE82" s="911"/>
      <c r="AF82" s="911"/>
      <c r="AG82" s="911"/>
      <c r="AH82" s="911"/>
      <c r="AI82" s="911"/>
      <c r="AJ82" s="731" t="s">
        <v>156</v>
      </c>
      <c r="AK82" s="732"/>
      <c r="AL82" s="1017"/>
      <c r="AM82" s="1017"/>
      <c r="AN82" s="1017"/>
      <c r="AO82" s="1017"/>
      <c r="AP82" s="1017"/>
      <c r="AQ82" s="1017"/>
      <c r="AR82" s="1011" t="s">
        <v>157</v>
      </c>
      <c r="AS82" s="1012"/>
    </row>
    <row r="83" spans="3:48" ht="27" customHeight="1">
      <c r="C83" s="965" t="s">
        <v>158</v>
      </c>
      <c r="D83" s="956"/>
      <c r="E83" s="956"/>
      <c r="F83" s="956"/>
      <c r="G83" s="956"/>
      <c r="H83" s="956"/>
      <c r="I83" s="956"/>
      <c r="J83" s="956"/>
      <c r="K83" s="956"/>
      <c r="L83" s="1018"/>
      <c r="M83" s="933" t="s">
        <v>159</v>
      </c>
      <c r="N83" s="934"/>
      <c r="O83" s="934"/>
      <c r="P83" s="934"/>
      <c r="Q83" s="935"/>
      <c r="R83" s="730" t="s">
        <v>160</v>
      </c>
      <c r="S83" s="731"/>
      <c r="T83" s="731"/>
      <c r="U83" s="731"/>
      <c r="V83" s="731"/>
      <c r="W83" s="732"/>
      <c r="X83" s="730" t="s">
        <v>161</v>
      </c>
      <c r="Y83" s="731"/>
      <c r="Z83" s="731"/>
      <c r="AA83" s="731"/>
      <c r="AB83" s="731"/>
      <c r="AC83" s="732"/>
      <c r="AD83" s="730" t="s">
        <v>152</v>
      </c>
      <c r="AE83" s="731"/>
      <c r="AF83" s="731"/>
      <c r="AG83" s="731"/>
      <c r="AH83" s="731"/>
      <c r="AI83" s="732"/>
      <c r="AJ83" s="1013" t="s">
        <v>153</v>
      </c>
      <c r="AK83" s="1013"/>
      <c r="AL83" s="1013"/>
      <c r="AM83" s="1013"/>
      <c r="AN83" s="1013"/>
      <c r="AO83" s="1013"/>
      <c r="AP83" s="1013"/>
      <c r="AQ83" s="1013"/>
    </row>
    <row r="84" spans="3:48" ht="13.5" customHeight="1">
      <c r="C84" s="1019"/>
      <c r="D84" s="884"/>
      <c r="E84" s="884"/>
      <c r="F84" s="884"/>
      <c r="G84" s="884"/>
      <c r="H84" s="884"/>
      <c r="I84" s="884"/>
      <c r="J84" s="884"/>
      <c r="K84" s="884"/>
      <c r="L84" s="1020"/>
      <c r="M84" s="952"/>
      <c r="N84" s="854"/>
      <c r="O84" s="854"/>
      <c r="P84" s="854"/>
      <c r="Q84" s="855"/>
      <c r="R84" s="952"/>
      <c r="S84" s="854"/>
      <c r="T84" s="854"/>
      <c r="U84" s="854"/>
      <c r="V84" s="854"/>
      <c r="W84" s="855"/>
      <c r="X84" s="854"/>
      <c r="Y84" s="854"/>
      <c r="Z84" s="854"/>
      <c r="AA84" s="854"/>
      <c r="AB84" s="854"/>
      <c r="AC84" s="855"/>
      <c r="AD84" s="952"/>
      <c r="AE84" s="854"/>
      <c r="AF84" s="854"/>
      <c r="AG84" s="854"/>
      <c r="AH84" s="854"/>
      <c r="AI84" s="855"/>
      <c r="AJ84" s="1017"/>
      <c r="AK84" s="1017"/>
      <c r="AL84" s="1017"/>
      <c r="AM84" s="1017"/>
      <c r="AN84" s="1017"/>
      <c r="AO84" s="1017"/>
      <c r="AP84" s="1011" t="s">
        <v>157</v>
      </c>
      <c r="AQ84" s="1012"/>
      <c r="AV84" s="82" t="s">
        <v>162</v>
      </c>
    </row>
    <row r="85" spans="3:48">
      <c r="C85" s="1019"/>
      <c r="D85" s="884"/>
      <c r="E85" s="884"/>
      <c r="F85" s="884"/>
      <c r="G85" s="884"/>
      <c r="H85" s="884"/>
      <c r="I85" s="884"/>
      <c r="J85" s="884"/>
      <c r="K85" s="884"/>
      <c r="L85" s="1020"/>
      <c r="M85" s="954"/>
      <c r="N85" s="856"/>
      <c r="O85" s="856"/>
      <c r="P85" s="856"/>
      <c r="Q85" s="857"/>
      <c r="R85" s="954"/>
      <c r="S85" s="856"/>
      <c r="T85" s="856"/>
      <c r="U85" s="856"/>
      <c r="V85" s="856"/>
      <c r="W85" s="857"/>
      <c r="X85" s="856"/>
      <c r="Y85" s="856"/>
      <c r="Z85" s="856"/>
      <c r="AA85" s="856"/>
      <c r="AB85" s="856"/>
      <c r="AC85" s="857"/>
      <c r="AD85" s="954"/>
      <c r="AE85" s="856"/>
      <c r="AF85" s="856"/>
      <c r="AG85" s="856"/>
      <c r="AH85" s="856"/>
      <c r="AI85" s="857"/>
      <c r="AJ85" s="1017"/>
      <c r="AK85" s="1017"/>
      <c r="AL85" s="1017"/>
      <c r="AM85" s="1017"/>
      <c r="AN85" s="1017"/>
      <c r="AO85" s="1017"/>
      <c r="AP85" s="1011" t="s">
        <v>157</v>
      </c>
      <c r="AQ85" s="1012"/>
    </row>
    <row r="86" spans="3:48">
      <c r="C86" s="1021"/>
      <c r="D86" s="930"/>
      <c r="E86" s="930"/>
      <c r="F86" s="930"/>
      <c r="G86" s="930"/>
      <c r="H86" s="930"/>
      <c r="I86" s="930"/>
      <c r="J86" s="930"/>
      <c r="K86" s="930"/>
      <c r="L86" s="1022"/>
      <c r="M86" s="929"/>
      <c r="N86" s="858"/>
      <c r="O86" s="858"/>
      <c r="P86" s="858"/>
      <c r="Q86" s="859"/>
      <c r="R86" s="929"/>
      <c r="S86" s="858"/>
      <c r="T86" s="858"/>
      <c r="U86" s="858"/>
      <c r="V86" s="858"/>
      <c r="W86" s="859"/>
      <c r="X86" s="858"/>
      <c r="Y86" s="858"/>
      <c r="Z86" s="858"/>
      <c r="AA86" s="858"/>
      <c r="AB86" s="858"/>
      <c r="AC86" s="859"/>
      <c r="AD86" s="929"/>
      <c r="AE86" s="858"/>
      <c r="AF86" s="858"/>
      <c r="AG86" s="858"/>
      <c r="AH86" s="858"/>
      <c r="AI86" s="859"/>
      <c r="AJ86" s="1017"/>
      <c r="AK86" s="1017"/>
      <c r="AL86" s="1017"/>
      <c r="AM86" s="1017"/>
      <c r="AN86" s="1017"/>
      <c r="AO86" s="1017"/>
      <c r="AP86" s="1011" t="s">
        <v>157</v>
      </c>
      <c r="AQ86" s="1012"/>
    </row>
    <row r="87" spans="3:48" ht="27" customHeight="1">
      <c r="C87" s="965" t="s">
        <v>163</v>
      </c>
      <c r="D87" s="956"/>
      <c r="E87" s="956"/>
      <c r="F87" s="956"/>
      <c r="G87" s="956"/>
      <c r="H87" s="956"/>
      <c r="I87" s="956"/>
      <c r="J87" s="956"/>
      <c r="K87" s="956"/>
      <c r="L87" s="1018"/>
      <c r="M87" s="933" t="s">
        <v>159</v>
      </c>
      <c r="N87" s="934"/>
      <c r="O87" s="934"/>
      <c r="P87" s="934"/>
      <c r="Q87" s="935"/>
      <c r="R87" s="730" t="s">
        <v>160</v>
      </c>
      <c r="S87" s="731"/>
      <c r="T87" s="731"/>
      <c r="U87" s="731"/>
      <c r="V87" s="731"/>
      <c r="W87" s="732"/>
      <c r="X87" s="730" t="s">
        <v>161</v>
      </c>
      <c r="Y87" s="731"/>
      <c r="Z87" s="731"/>
      <c r="AA87" s="731"/>
      <c r="AB87" s="731"/>
      <c r="AC87" s="732"/>
      <c r="AD87" s="730" t="s">
        <v>152</v>
      </c>
      <c r="AE87" s="731"/>
      <c r="AF87" s="731"/>
      <c r="AG87" s="731"/>
      <c r="AH87" s="731"/>
      <c r="AI87" s="732"/>
      <c r="AJ87" s="1013" t="s">
        <v>153</v>
      </c>
      <c r="AK87" s="1013"/>
      <c r="AL87" s="1013"/>
      <c r="AM87" s="1013"/>
      <c r="AN87" s="1013"/>
      <c r="AO87" s="1013"/>
      <c r="AP87" s="1013"/>
      <c r="AQ87" s="1013"/>
    </row>
    <row r="88" spans="3:48" ht="13.5" customHeight="1">
      <c r="C88" s="1019"/>
      <c r="D88" s="884"/>
      <c r="E88" s="884"/>
      <c r="F88" s="884"/>
      <c r="G88" s="884"/>
      <c r="H88" s="884"/>
      <c r="I88" s="884"/>
      <c r="J88" s="884"/>
      <c r="K88" s="884"/>
      <c r="L88" s="1020"/>
      <c r="M88" s="952"/>
      <c r="N88" s="854"/>
      <c r="O88" s="854"/>
      <c r="P88" s="854"/>
      <c r="Q88" s="855"/>
      <c r="R88" s="952"/>
      <c r="S88" s="854"/>
      <c r="T88" s="854"/>
      <c r="U88" s="854"/>
      <c r="V88" s="854"/>
      <c r="W88" s="855"/>
      <c r="X88" s="854"/>
      <c r="Y88" s="854"/>
      <c r="Z88" s="854"/>
      <c r="AA88" s="854"/>
      <c r="AB88" s="854"/>
      <c r="AC88" s="855"/>
      <c r="AD88" s="952"/>
      <c r="AE88" s="854"/>
      <c r="AF88" s="854"/>
      <c r="AG88" s="854"/>
      <c r="AH88" s="854"/>
      <c r="AI88" s="855"/>
      <c r="AJ88" s="1017"/>
      <c r="AK88" s="1017"/>
      <c r="AL88" s="1017"/>
      <c r="AM88" s="1017"/>
      <c r="AN88" s="1017"/>
      <c r="AO88" s="1017"/>
      <c r="AP88" s="1011" t="s">
        <v>157</v>
      </c>
      <c r="AQ88" s="1012"/>
      <c r="AV88" s="82" t="s">
        <v>162</v>
      </c>
    </row>
    <row r="89" spans="3:48">
      <c r="C89" s="1019"/>
      <c r="D89" s="884"/>
      <c r="E89" s="884"/>
      <c r="F89" s="884"/>
      <c r="G89" s="884"/>
      <c r="H89" s="884"/>
      <c r="I89" s="884"/>
      <c r="J89" s="884"/>
      <c r="K89" s="884"/>
      <c r="L89" s="1020"/>
      <c r="M89" s="954"/>
      <c r="N89" s="856"/>
      <c r="O89" s="856"/>
      <c r="P89" s="856"/>
      <c r="Q89" s="857"/>
      <c r="R89" s="954"/>
      <c r="S89" s="856"/>
      <c r="T89" s="856"/>
      <c r="U89" s="856"/>
      <c r="V89" s="856"/>
      <c r="W89" s="857"/>
      <c r="X89" s="856"/>
      <c r="Y89" s="856"/>
      <c r="Z89" s="856"/>
      <c r="AA89" s="856"/>
      <c r="AB89" s="856"/>
      <c r="AC89" s="857"/>
      <c r="AD89" s="954"/>
      <c r="AE89" s="856"/>
      <c r="AF89" s="856"/>
      <c r="AG89" s="856"/>
      <c r="AH89" s="856"/>
      <c r="AI89" s="857"/>
      <c r="AJ89" s="1017"/>
      <c r="AK89" s="1017"/>
      <c r="AL89" s="1017"/>
      <c r="AM89" s="1017"/>
      <c r="AN89" s="1017"/>
      <c r="AO89" s="1017"/>
      <c r="AP89" s="1011" t="s">
        <v>157</v>
      </c>
      <c r="AQ89" s="1012"/>
    </row>
    <row r="90" spans="3:48">
      <c r="C90" s="1021"/>
      <c r="D90" s="930"/>
      <c r="E90" s="930"/>
      <c r="F90" s="930"/>
      <c r="G90" s="930"/>
      <c r="H90" s="930"/>
      <c r="I90" s="930"/>
      <c r="J90" s="930"/>
      <c r="K90" s="930"/>
      <c r="L90" s="1022"/>
      <c r="M90" s="929"/>
      <c r="N90" s="858"/>
      <c r="O90" s="858"/>
      <c r="P90" s="858"/>
      <c r="Q90" s="859"/>
      <c r="R90" s="929"/>
      <c r="S90" s="858"/>
      <c r="T90" s="858"/>
      <c r="U90" s="858"/>
      <c r="V90" s="858"/>
      <c r="W90" s="859"/>
      <c r="X90" s="856"/>
      <c r="Y90" s="856"/>
      <c r="Z90" s="856"/>
      <c r="AA90" s="856"/>
      <c r="AB90" s="856"/>
      <c r="AC90" s="857"/>
      <c r="AD90" s="954"/>
      <c r="AE90" s="856"/>
      <c r="AF90" s="856"/>
      <c r="AG90" s="856"/>
      <c r="AH90" s="856"/>
      <c r="AI90" s="857"/>
      <c r="AJ90" s="1017"/>
      <c r="AK90" s="1017"/>
      <c r="AL90" s="1017"/>
      <c r="AM90" s="1017"/>
      <c r="AN90" s="1017"/>
      <c r="AO90" s="1017"/>
      <c r="AP90" s="1011" t="s">
        <v>157</v>
      </c>
      <c r="AQ90" s="1012"/>
    </row>
    <row r="91" spans="3:48" ht="24.95" customHeight="1">
      <c r="C91" s="965" t="s">
        <v>167</v>
      </c>
      <c r="D91" s="956"/>
      <c r="E91" s="956"/>
      <c r="F91" s="956"/>
      <c r="G91" s="956"/>
      <c r="H91" s="956"/>
      <c r="I91" s="956"/>
      <c r="J91" s="956"/>
      <c r="K91" s="956"/>
      <c r="L91" s="1018"/>
      <c r="M91" s="933" t="s">
        <v>168</v>
      </c>
      <c r="N91" s="934"/>
      <c r="O91" s="934"/>
      <c r="P91" s="934"/>
      <c r="Q91" s="934"/>
      <c r="R91" s="934"/>
      <c r="S91" s="934"/>
      <c r="T91" s="934"/>
      <c r="U91" s="934"/>
      <c r="V91" s="934"/>
      <c r="W91" s="935"/>
      <c r="X91" s="730" t="s">
        <v>169</v>
      </c>
      <c r="Y91" s="731"/>
      <c r="Z91" s="731"/>
      <c r="AA91" s="731"/>
      <c r="AB91" s="731"/>
      <c r="AC91" s="731"/>
      <c r="AD91" s="731"/>
      <c r="AE91" s="731"/>
      <c r="AF91" s="731"/>
      <c r="AG91" s="731"/>
      <c r="AH91" s="731"/>
      <c r="AI91" s="731"/>
      <c r="AJ91" s="731"/>
      <c r="AK91" s="731"/>
      <c r="AL91" s="731"/>
      <c r="AM91" s="732"/>
    </row>
    <row r="92" spans="3:48" ht="13.5" customHeight="1">
      <c r="C92" s="1019"/>
      <c r="D92" s="884"/>
      <c r="E92" s="884"/>
      <c r="F92" s="884"/>
      <c r="G92" s="884"/>
      <c r="H92" s="884"/>
      <c r="I92" s="884"/>
      <c r="J92" s="884"/>
      <c r="K92" s="884"/>
      <c r="L92" s="1020"/>
      <c r="M92" s="952" t="s">
        <v>170</v>
      </c>
      <c r="N92" s="854"/>
      <c r="O92" s="854"/>
      <c r="P92" s="854"/>
      <c r="Q92" s="854"/>
      <c r="R92" s="854"/>
      <c r="S92" s="854"/>
      <c r="T92" s="854"/>
      <c r="U92" s="854"/>
      <c r="V92" s="854"/>
      <c r="W92" s="855"/>
      <c r="X92" s="952"/>
      <c r="Y92" s="854"/>
      <c r="Z92" s="854"/>
      <c r="AA92" s="854"/>
      <c r="AB92" s="854"/>
      <c r="AC92" s="854"/>
      <c r="AD92" s="763" t="s">
        <v>171</v>
      </c>
      <c r="AE92" s="763"/>
      <c r="AF92" s="854"/>
      <c r="AG92" s="854"/>
      <c r="AH92" s="854"/>
      <c r="AI92" s="854"/>
      <c r="AJ92" s="854"/>
      <c r="AK92" s="854"/>
      <c r="AL92" s="763" t="s">
        <v>148</v>
      </c>
      <c r="AM92" s="764"/>
      <c r="AV92" s="82" t="s">
        <v>162</v>
      </c>
    </row>
    <row r="93" spans="3:48">
      <c r="C93" s="1019"/>
      <c r="D93" s="884"/>
      <c r="E93" s="884"/>
      <c r="F93" s="884"/>
      <c r="G93" s="884"/>
      <c r="H93" s="884"/>
      <c r="I93" s="884"/>
      <c r="J93" s="884"/>
      <c r="K93" s="884"/>
      <c r="L93" s="1020"/>
      <c r="M93" s="954"/>
      <c r="N93" s="856"/>
      <c r="O93" s="856"/>
      <c r="P93" s="856"/>
      <c r="Q93" s="856"/>
      <c r="R93" s="856"/>
      <c r="S93" s="856"/>
      <c r="T93" s="856"/>
      <c r="U93" s="856"/>
      <c r="V93" s="856"/>
      <c r="W93" s="857"/>
      <c r="X93" s="954"/>
      <c r="Y93" s="856"/>
      <c r="Z93" s="856"/>
      <c r="AA93" s="856"/>
      <c r="AB93" s="856"/>
      <c r="AC93" s="856"/>
      <c r="AD93" s="872"/>
      <c r="AE93" s="872"/>
      <c r="AF93" s="856"/>
      <c r="AG93" s="856"/>
      <c r="AH93" s="856"/>
      <c r="AI93" s="856"/>
      <c r="AJ93" s="856"/>
      <c r="AK93" s="856"/>
      <c r="AL93" s="872"/>
      <c r="AM93" s="873"/>
    </row>
    <row r="94" spans="3:48">
      <c r="C94" s="1021"/>
      <c r="D94" s="930"/>
      <c r="E94" s="930"/>
      <c r="F94" s="930"/>
      <c r="G94" s="930"/>
      <c r="H94" s="930"/>
      <c r="I94" s="930"/>
      <c r="J94" s="930"/>
      <c r="K94" s="930"/>
      <c r="L94" s="1022"/>
      <c r="M94" s="929"/>
      <c r="N94" s="858"/>
      <c r="O94" s="858"/>
      <c r="P94" s="858"/>
      <c r="Q94" s="858"/>
      <c r="R94" s="858"/>
      <c r="S94" s="858"/>
      <c r="T94" s="858"/>
      <c r="U94" s="858"/>
      <c r="V94" s="858"/>
      <c r="W94" s="859"/>
      <c r="X94" s="929"/>
      <c r="Y94" s="858"/>
      <c r="Z94" s="858"/>
      <c r="AA94" s="858"/>
      <c r="AB94" s="858"/>
      <c r="AC94" s="858"/>
      <c r="AD94" s="867"/>
      <c r="AE94" s="867"/>
      <c r="AF94" s="858"/>
      <c r="AG94" s="858"/>
      <c r="AH94" s="858"/>
      <c r="AI94" s="858"/>
      <c r="AJ94" s="858"/>
      <c r="AK94" s="858"/>
      <c r="AL94" s="867"/>
      <c r="AM94" s="874"/>
    </row>
    <row r="95" spans="3:48" ht="24.95" customHeight="1">
      <c r="C95" s="965" t="s">
        <v>172</v>
      </c>
      <c r="D95" s="956"/>
      <c r="E95" s="956"/>
      <c r="F95" s="956"/>
      <c r="G95" s="956"/>
      <c r="H95" s="956"/>
      <c r="I95" s="956"/>
      <c r="J95" s="956"/>
      <c r="K95" s="956"/>
      <c r="L95" s="1018"/>
      <c r="M95" s="933" t="s">
        <v>173</v>
      </c>
      <c r="N95" s="934"/>
      <c r="O95" s="934"/>
      <c r="P95" s="934"/>
      <c r="Q95" s="934"/>
      <c r="R95" s="934"/>
      <c r="S95" s="934"/>
      <c r="T95" s="934"/>
      <c r="U95" s="934"/>
      <c r="V95" s="934"/>
      <c r="W95" s="935"/>
      <c r="X95" s="730" t="s">
        <v>174</v>
      </c>
      <c r="Y95" s="731"/>
      <c r="Z95" s="731"/>
      <c r="AA95" s="731"/>
      <c r="AB95" s="731"/>
      <c r="AC95" s="731"/>
      <c r="AD95" s="731"/>
      <c r="AE95" s="731"/>
      <c r="AF95" s="731"/>
      <c r="AG95" s="731"/>
      <c r="AH95" s="731"/>
      <c r="AI95" s="731"/>
      <c r="AJ95" s="731"/>
      <c r="AK95" s="731"/>
      <c r="AL95" s="731"/>
      <c r="AM95" s="732"/>
    </row>
    <row r="96" spans="3:48" ht="13.5" customHeight="1">
      <c r="C96" s="1019"/>
      <c r="D96" s="884"/>
      <c r="E96" s="884"/>
      <c r="F96" s="884"/>
      <c r="G96" s="884"/>
      <c r="H96" s="884"/>
      <c r="I96" s="884"/>
      <c r="J96" s="884"/>
      <c r="K96" s="884"/>
      <c r="L96" s="1020"/>
      <c r="M96" s="952"/>
      <c r="N96" s="854"/>
      <c r="O96" s="854"/>
      <c r="P96" s="854"/>
      <c r="Q96" s="854"/>
      <c r="R96" s="854"/>
      <c r="S96" s="854"/>
      <c r="T96" s="854"/>
      <c r="U96" s="854"/>
      <c r="V96" s="854"/>
      <c r="W96" s="855"/>
      <c r="X96" s="952"/>
      <c r="Y96" s="854"/>
      <c r="Z96" s="854"/>
      <c r="AA96" s="854"/>
      <c r="AB96" s="854"/>
      <c r="AC96" s="854"/>
      <c r="AD96" s="854"/>
      <c r="AE96" s="854"/>
      <c r="AF96" s="854"/>
      <c r="AG96" s="854"/>
      <c r="AH96" s="854"/>
      <c r="AI96" s="854"/>
      <c r="AJ96" s="854"/>
      <c r="AK96" s="854"/>
      <c r="AL96" s="763" t="s">
        <v>175</v>
      </c>
      <c r="AM96" s="764"/>
      <c r="AV96" s="82" t="s">
        <v>162</v>
      </c>
    </row>
    <row r="97" spans="3:63">
      <c r="C97" s="1019"/>
      <c r="D97" s="884"/>
      <c r="E97" s="884"/>
      <c r="F97" s="884"/>
      <c r="G97" s="884"/>
      <c r="H97" s="884"/>
      <c r="I97" s="884"/>
      <c r="J97" s="884"/>
      <c r="K97" s="884"/>
      <c r="L97" s="1020"/>
      <c r="M97" s="954"/>
      <c r="N97" s="856"/>
      <c r="O97" s="856"/>
      <c r="P97" s="856"/>
      <c r="Q97" s="856"/>
      <c r="R97" s="856"/>
      <c r="S97" s="856"/>
      <c r="T97" s="856"/>
      <c r="U97" s="856"/>
      <c r="V97" s="856"/>
      <c r="W97" s="857"/>
      <c r="X97" s="954"/>
      <c r="Y97" s="856"/>
      <c r="Z97" s="856"/>
      <c r="AA97" s="856"/>
      <c r="AB97" s="856"/>
      <c r="AC97" s="856"/>
      <c r="AD97" s="856"/>
      <c r="AE97" s="856"/>
      <c r="AF97" s="856"/>
      <c r="AG97" s="856"/>
      <c r="AH97" s="856"/>
      <c r="AI97" s="856"/>
      <c r="AJ97" s="856"/>
      <c r="AK97" s="856"/>
      <c r="AL97" s="872"/>
      <c r="AM97" s="873"/>
    </row>
    <row r="98" spans="3:63">
      <c r="C98" s="1021"/>
      <c r="D98" s="930"/>
      <c r="E98" s="930"/>
      <c r="F98" s="930"/>
      <c r="G98" s="930"/>
      <c r="H98" s="930"/>
      <c r="I98" s="930"/>
      <c r="J98" s="930"/>
      <c r="K98" s="930"/>
      <c r="L98" s="1022"/>
      <c r="M98" s="929"/>
      <c r="N98" s="858"/>
      <c r="O98" s="858"/>
      <c r="P98" s="858"/>
      <c r="Q98" s="858"/>
      <c r="R98" s="858"/>
      <c r="S98" s="858"/>
      <c r="T98" s="858"/>
      <c r="U98" s="858"/>
      <c r="V98" s="858"/>
      <c r="W98" s="859"/>
      <c r="X98" s="929"/>
      <c r="Y98" s="858"/>
      <c r="Z98" s="858"/>
      <c r="AA98" s="858"/>
      <c r="AB98" s="858"/>
      <c r="AC98" s="858"/>
      <c r="AD98" s="858"/>
      <c r="AE98" s="858"/>
      <c r="AF98" s="858"/>
      <c r="AG98" s="858"/>
      <c r="AH98" s="858"/>
      <c r="AI98" s="858"/>
      <c r="AJ98" s="858"/>
      <c r="AK98" s="858"/>
      <c r="AL98" s="867"/>
      <c r="AM98" s="874"/>
    </row>
    <row r="99" spans="3:63" ht="30" customHeight="1">
      <c r="C99" s="1014" t="s">
        <v>164</v>
      </c>
      <c r="D99" s="1015"/>
      <c r="E99" s="1015"/>
      <c r="F99" s="1015"/>
      <c r="G99" s="1015"/>
      <c r="H99" s="1015"/>
      <c r="I99" s="1015"/>
      <c r="J99" s="1015"/>
      <c r="K99" s="1015"/>
      <c r="L99" s="1016"/>
      <c r="M99" s="910" t="s">
        <v>165</v>
      </c>
      <c r="N99" s="910"/>
      <c r="O99" s="910"/>
      <c r="P99" s="910"/>
      <c r="Q99" s="910"/>
      <c r="R99" s="910"/>
      <c r="S99" s="910"/>
      <c r="T99" s="910"/>
      <c r="U99" s="934"/>
      <c r="V99" s="934"/>
      <c r="W99" s="934"/>
      <c r="X99" s="934"/>
      <c r="Y99" s="934"/>
      <c r="Z99" s="934"/>
      <c r="AA99" s="731" t="s">
        <v>272</v>
      </c>
      <c r="AB99" s="731"/>
      <c r="AC99" s="732"/>
      <c r="AD99" s="1010" t="s">
        <v>152</v>
      </c>
      <c r="AE99" s="1011"/>
      <c r="AF99" s="1011"/>
      <c r="AG99" s="1011"/>
      <c r="AH99" s="1011"/>
      <c r="AI99" s="1012"/>
      <c r="AJ99" s="1013" t="s">
        <v>153</v>
      </c>
      <c r="AK99" s="1013"/>
      <c r="AL99" s="1013"/>
      <c r="AM99" s="1013"/>
      <c r="AN99" s="1013"/>
      <c r="AO99" s="1013"/>
      <c r="AP99" s="1013"/>
      <c r="AQ99" s="1013"/>
    </row>
    <row r="100" spans="3:63" ht="50.1" customHeight="1">
      <c r="C100" s="933" t="s">
        <v>273</v>
      </c>
      <c r="D100" s="934"/>
      <c r="E100" s="934"/>
      <c r="F100" s="934"/>
      <c r="G100" s="935"/>
      <c r="H100" s="730"/>
      <c r="I100" s="731"/>
      <c r="J100" s="731"/>
      <c r="K100" s="731"/>
      <c r="L100" s="731"/>
      <c r="M100" s="731"/>
      <c r="N100" s="731"/>
      <c r="O100" s="731"/>
      <c r="P100" s="731"/>
      <c r="Q100" s="731"/>
      <c r="R100" s="731"/>
      <c r="S100" s="731"/>
      <c r="T100" s="731"/>
      <c r="U100" s="731"/>
      <c r="V100" s="731"/>
      <c r="W100" s="731"/>
      <c r="X100" s="731"/>
      <c r="Y100" s="731"/>
      <c r="Z100" s="731"/>
      <c r="AA100" s="731"/>
      <c r="AB100" s="731"/>
      <c r="AC100" s="731"/>
      <c r="AD100" s="731"/>
      <c r="AE100" s="731"/>
      <c r="AF100" s="731"/>
      <c r="AG100" s="731"/>
      <c r="AH100" s="731"/>
      <c r="AI100" s="731"/>
      <c r="AJ100" s="731"/>
      <c r="AK100" s="731"/>
      <c r="AL100" s="731"/>
      <c r="AM100" s="731"/>
      <c r="AN100" s="731"/>
      <c r="AO100" s="731"/>
      <c r="AP100" s="732"/>
    </row>
    <row r="101" spans="3:63" ht="15" customHeight="1">
      <c r="C101" s="202"/>
      <c r="D101" s="202"/>
      <c r="E101" s="202"/>
      <c r="F101" s="202"/>
      <c r="G101" s="202"/>
      <c r="H101" s="201"/>
      <c r="I101" s="201"/>
      <c r="J101" s="201"/>
      <c r="K101" s="201"/>
      <c r="L101" s="201"/>
      <c r="M101" s="201"/>
      <c r="N101" s="201"/>
      <c r="O101" s="201"/>
      <c r="P101" s="201"/>
      <c r="Q101" s="201"/>
      <c r="R101" s="201"/>
      <c r="S101" s="201"/>
      <c r="T101" s="201"/>
      <c r="U101" s="201"/>
      <c r="V101" s="201"/>
      <c r="W101" s="201"/>
      <c r="X101" s="201"/>
      <c r="Y101" s="201"/>
      <c r="Z101" s="201"/>
      <c r="AA101" s="201"/>
      <c r="AB101" s="201"/>
      <c r="AC101" s="201"/>
      <c r="AD101" s="201"/>
      <c r="AE101" s="201"/>
      <c r="AF101" s="201"/>
      <c r="AG101" s="201"/>
      <c r="AH101" s="201"/>
      <c r="AI101" s="201"/>
      <c r="AJ101" s="201"/>
      <c r="AK101" s="201"/>
      <c r="AL101" s="201"/>
      <c r="AM101" s="201"/>
      <c r="AN101" s="201"/>
      <c r="AO101" s="201"/>
      <c r="AP101" s="201"/>
    </row>
    <row r="102" spans="3:63" ht="15" customHeight="1">
      <c r="C102" s="69" t="s">
        <v>274</v>
      </c>
      <c r="D102" s="70"/>
      <c r="E102" s="70"/>
      <c r="F102" s="70"/>
      <c r="G102" s="70"/>
      <c r="H102" s="70"/>
      <c r="I102" s="70"/>
      <c r="J102" s="70"/>
      <c r="K102" s="81"/>
      <c r="L102" s="81"/>
      <c r="M102" s="81"/>
      <c r="N102" s="81"/>
      <c r="O102" s="81"/>
      <c r="P102" s="81"/>
      <c r="Q102" s="81"/>
      <c r="R102" s="81"/>
      <c r="S102" s="81"/>
      <c r="T102" s="81"/>
      <c r="U102" s="81"/>
      <c r="V102" s="81"/>
      <c r="W102" s="81"/>
      <c r="X102" s="81"/>
      <c r="Y102" s="81"/>
      <c r="Z102" s="81"/>
      <c r="AA102" s="81"/>
      <c r="AB102" s="81"/>
      <c r="AC102" s="81"/>
      <c r="AD102" s="81"/>
      <c r="AE102" s="81"/>
      <c r="AF102" s="81"/>
      <c r="AG102" s="81"/>
      <c r="AH102" s="81"/>
      <c r="AI102" s="81"/>
      <c r="AJ102" s="81"/>
      <c r="AK102" s="81"/>
      <c r="AL102" s="81"/>
      <c r="AM102" s="81"/>
      <c r="AN102" s="81"/>
      <c r="AO102" s="81"/>
      <c r="AP102" s="81"/>
    </row>
    <row r="103" spans="3:63" ht="15" customHeight="1">
      <c r="C103" s="1137" t="s">
        <v>178</v>
      </c>
      <c r="D103" s="1137"/>
      <c r="E103" s="1137"/>
      <c r="F103" s="1137"/>
      <c r="G103" s="1137"/>
      <c r="H103" s="1137"/>
      <c r="I103" s="1137"/>
      <c r="J103" s="928"/>
      <c r="K103" s="832"/>
      <c r="L103" s="833"/>
      <c r="M103" s="799" t="s">
        <v>179</v>
      </c>
      <c r="N103" s="800"/>
      <c r="O103" s="801"/>
      <c r="P103" s="832"/>
      <c r="Q103" s="833"/>
      <c r="R103" s="799" t="s">
        <v>180</v>
      </c>
      <c r="S103" s="800"/>
      <c r="T103" s="801"/>
      <c r="U103" s="799" t="s">
        <v>181</v>
      </c>
      <c r="V103" s="800"/>
      <c r="W103" s="800"/>
      <c r="X103" s="800"/>
      <c r="Y103" s="800"/>
      <c r="Z103" s="801"/>
      <c r="AA103" s="799" t="s">
        <v>49</v>
      </c>
      <c r="AB103" s="938" t="s">
        <v>182</v>
      </c>
      <c r="AC103" s="939"/>
      <c r="AD103" s="800"/>
      <c r="AE103" s="800"/>
      <c r="AF103" s="800" t="s">
        <v>95</v>
      </c>
      <c r="AG103" s="800"/>
      <c r="AH103" s="800"/>
      <c r="AI103" s="800"/>
      <c r="AJ103" s="800" t="s">
        <v>183</v>
      </c>
      <c r="AK103" s="800"/>
      <c r="AL103" s="800"/>
      <c r="AM103" s="800"/>
      <c r="AN103" s="800" t="s">
        <v>184</v>
      </c>
      <c r="AO103" s="800"/>
      <c r="AP103" s="801" t="s">
        <v>50</v>
      </c>
    </row>
    <row r="104" spans="3:63" ht="15" customHeight="1">
      <c r="C104" s="1137"/>
      <c r="D104" s="1137"/>
      <c r="E104" s="1137"/>
      <c r="F104" s="1137"/>
      <c r="G104" s="1137"/>
      <c r="H104" s="1137"/>
      <c r="I104" s="1137"/>
      <c r="J104" s="928"/>
      <c r="K104" s="834"/>
      <c r="L104" s="835"/>
      <c r="M104" s="937"/>
      <c r="N104" s="931"/>
      <c r="O104" s="932"/>
      <c r="P104" s="834"/>
      <c r="Q104" s="835"/>
      <c r="R104" s="937"/>
      <c r="S104" s="931"/>
      <c r="T104" s="932"/>
      <c r="U104" s="937"/>
      <c r="V104" s="931"/>
      <c r="W104" s="931"/>
      <c r="X104" s="931"/>
      <c r="Y104" s="931"/>
      <c r="Z104" s="932"/>
      <c r="AA104" s="937"/>
      <c r="AB104" s="940"/>
      <c r="AC104" s="940"/>
      <c r="AD104" s="931"/>
      <c r="AE104" s="931"/>
      <c r="AF104" s="931"/>
      <c r="AG104" s="931"/>
      <c r="AH104" s="931"/>
      <c r="AI104" s="931"/>
      <c r="AJ104" s="931"/>
      <c r="AK104" s="931"/>
      <c r="AL104" s="931"/>
      <c r="AM104" s="931"/>
      <c r="AN104" s="931"/>
      <c r="AO104" s="931"/>
      <c r="AP104" s="932"/>
    </row>
    <row r="105" spans="3:63" ht="15" customHeight="1">
      <c r="C105" s="1137" t="s">
        <v>185</v>
      </c>
      <c r="D105" s="1137"/>
      <c r="E105" s="1137"/>
      <c r="F105" s="1137"/>
      <c r="G105" s="1137"/>
      <c r="H105" s="1137"/>
      <c r="I105" s="1137"/>
      <c r="J105" s="928"/>
      <c r="K105" s="832"/>
      <c r="L105" s="833"/>
      <c r="M105" s="799" t="s">
        <v>179</v>
      </c>
      <c r="N105" s="800"/>
      <c r="O105" s="801"/>
      <c r="P105" s="832"/>
      <c r="Q105" s="833"/>
      <c r="R105" s="799" t="s">
        <v>180</v>
      </c>
      <c r="S105" s="800"/>
      <c r="T105" s="801"/>
      <c r="U105" s="799" t="s">
        <v>181</v>
      </c>
      <c r="V105" s="800"/>
      <c r="W105" s="800"/>
      <c r="X105" s="800"/>
      <c r="Y105" s="800"/>
      <c r="Z105" s="801"/>
      <c r="AA105" s="799" t="s">
        <v>49</v>
      </c>
      <c r="AB105" s="938" t="s">
        <v>182</v>
      </c>
      <c r="AC105" s="939"/>
      <c r="AD105" s="800"/>
      <c r="AE105" s="800"/>
      <c r="AF105" s="800" t="s">
        <v>95</v>
      </c>
      <c r="AG105" s="800"/>
      <c r="AH105" s="800"/>
      <c r="AI105" s="800"/>
      <c r="AJ105" s="800" t="s">
        <v>183</v>
      </c>
      <c r="AK105" s="800"/>
      <c r="AL105" s="800"/>
      <c r="AM105" s="800"/>
      <c r="AN105" s="800" t="s">
        <v>184</v>
      </c>
      <c r="AO105" s="800"/>
      <c r="AP105" s="801" t="s">
        <v>50</v>
      </c>
    </row>
    <row r="106" spans="3:63" ht="15" customHeight="1">
      <c r="C106" s="1137"/>
      <c r="D106" s="1137"/>
      <c r="E106" s="1137"/>
      <c r="F106" s="1137"/>
      <c r="G106" s="1137"/>
      <c r="H106" s="1137"/>
      <c r="I106" s="1137"/>
      <c r="J106" s="928"/>
      <c r="K106" s="834"/>
      <c r="L106" s="835"/>
      <c r="M106" s="937"/>
      <c r="N106" s="931"/>
      <c r="O106" s="932"/>
      <c r="P106" s="834"/>
      <c r="Q106" s="835"/>
      <c r="R106" s="937"/>
      <c r="S106" s="931"/>
      <c r="T106" s="932"/>
      <c r="U106" s="937"/>
      <c r="V106" s="931"/>
      <c r="W106" s="931"/>
      <c r="X106" s="931"/>
      <c r="Y106" s="931"/>
      <c r="Z106" s="932"/>
      <c r="AA106" s="937"/>
      <c r="AB106" s="940"/>
      <c r="AC106" s="940"/>
      <c r="AD106" s="931"/>
      <c r="AE106" s="931"/>
      <c r="AF106" s="931"/>
      <c r="AG106" s="931"/>
      <c r="AH106" s="931"/>
      <c r="AI106" s="931"/>
      <c r="AJ106" s="931"/>
      <c r="AK106" s="931"/>
      <c r="AL106" s="931"/>
      <c r="AM106" s="931"/>
      <c r="AN106" s="931"/>
      <c r="AO106" s="931"/>
      <c r="AP106" s="932"/>
    </row>
    <row r="107" spans="3:63" ht="15" customHeight="1">
      <c r="C107" s="1137" t="s">
        <v>275</v>
      </c>
      <c r="D107" s="1137"/>
      <c r="E107" s="1137"/>
      <c r="F107" s="1137"/>
      <c r="G107" s="1137"/>
      <c r="H107" s="1137"/>
      <c r="I107" s="1137"/>
      <c r="J107" s="928"/>
      <c r="K107" s="832"/>
      <c r="L107" s="833"/>
      <c r="M107" s="799" t="s">
        <v>179</v>
      </c>
      <c r="N107" s="800"/>
      <c r="O107" s="801"/>
      <c r="P107" s="832"/>
      <c r="Q107" s="833"/>
      <c r="R107" s="799" t="s">
        <v>180</v>
      </c>
      <c r="S107" s="800"/>
      <c r="T107" s="801"/>
      <c r="U107" s="799" t="s">
        <v>181</v>
      </c>
      <c r="V107" s="800"/>
      <c r="W107" s="800"/>
      <c r="X107" s="800"/>
      <c r="Y107" s="800"/>
      <c r="Z107" s="801"/>
      <c r="AA107" s="799" t="s">
        <v>49</v>
      </c>
      <c r="AB107" s="938" t="s">
        <v>182</v>
      </c>
      <c r="AC107" s="939"/>
      <c r="AD107" s="800"/>
      <c r="AE107" s="800"/>
      <c r="AF107" s="800" t="s">
        <v>95</v>
      </c>
      <c r="AG107" s="800"/>
      <c r="AH107" s="800"/>
      <c r="AI107" s="800"/>
      <c r="AJ107" s="800" t="s">
        <v>183</v>
      </c>
      <c r="AK107" s="800"/>
      <c r="AL107" s="800"/>
      <c r="AM107" s="800"/>
      <c r="AN107" s="800" t="s">
        <v>184</v>
      </c>
      <c r="AO107" s="800"/>
      <c r="AP107" s="801" t="s">
        <v>50</v>
      </c>
    </row>
    <row r="108" spans="3:63" ht="15" customHeight="1">
      <c r="C108" s="1137"/>
      <c r="D108" s="1137"/>
      <c r="E108" s="1137"/>
      <c r="F108" s="1137"/>
      <c r="G108" s="1137"/>
      <c r="H108" s="1137"/>
      <c r="I108" s="1137"/>
      <c r="J108" s="928"/>
      <c r="K108" s="834"/>
      <c r="L108" s="835"/>
      <c r="M108" s="937"/>
      <c r="N108" s="931"/>
      <c r="O108" s="932"/>
      <c r="P108" s="834"/>
      <c r="Q108" s="835"/>
      <c r="R108" s="937"/>
      <c r="S108" s="931"/>
      <c r="T108" s="932"/>
      <c r="U108" s="937"/>
      <c r="V108" s="931"/>
      <c r="W108" s="931"/>
      <c r="X108" s="931"/>
      <c r="Y108" s="931"/>
      <c r="Z108" s="932"/>
      <c r="AA108" s="937"/>
      <c r="AB108" s="940"/>
      <c r="AC108" s="940"/>
      <c r="AD108" s="931"/>
      <c r="AE108" s="931"/>
      <c r="AF108" s="931"/>
      <c r="AG108" s="931"/>
      <c r="AH108" s="931"/>
      <c r="AI108" s="931"/>
      <c r="AJ108" s="931"/>
      <c r="AK108" s="931"/>
      <c r="AL108" s="931"/>
      <c r="AM108" s="931"/>
      <c r="AN108" s="931"/>
      <c r="AO108" s="931"/>
      <c r="AP108" s="932"/>
    </row>
    <row r="109" spans="3:63" ht="15" customHeight="1">
      <c r="C109" s="1137" t="s">
        <v>276</v>
      </c>
      <c r="D109" s="1137"/>
      <c r="E109" s="1137"/>
      <c r="F109" s="1137"/>
      <c r="G109" s="1137"/>
      <c r="H109" s="1137"/>
      <c r="I109" s="1137"/>
      <c r="J109" s="928"/>
      <c r="K109" s="1139"/>
      <c r="L109" s="802"/>
      <c r="M109" s="802"/>
      <c r="N109" s="802"/>
      <c r="O109" s="802"/>
      <c r="P109" s="802"/>
      <c r="Q109" s="802"/>
      <c r="R109" s="802"/>
      <c r="S109" s="802"/>
      <c r="T109" s="802"/>
      <c r="U109" s="802"/>
      <c r="V109" s="802"/>
      <c r="W109" s="802"/>
      <c r="X109" s="802"/>
      <c r="Y109" s="802"/>
      <c r="Z109" s="802"/>
      <c r="AA109" s="802"/>
      <c r="AB109" s="802"/>
      <c r="AC109" s="802"/>
      <c r="AD109" s="802"/>
      <c r="AE109" s="802"/>
      <c r="AF109" s="802"/>
      <c r="AG109" s="802"/>
      <c r="AH109" s="802"/>
      <c r="AI109" s="802"/>
      <c r="AJ109" s="802"/>
      <c r="AK109" s="802"/>
      <c r="AL109" s="802"/>
      <c r="AM109" s="802"/>
      <c r="AN109" s="802"/>
      <c r="AO109" s="802"/>
      <c r="AP109" s="803"/>
      <c r="AV109" s="222" t="s">
        <v>277</v>
      </c>
      <c r="AW109" s="221"/>
      <c r="AX109" s="221"/>
      <c r="AY109" s="221"/>
      <c r="AZ109" s="221"/>
      <c r="BA109" s="221"/>
      <c r="BB109" s="221"/>
      <c r="BC109" s="221"/>
      <c r="BD109" s="221"/>
      <c r="BE109" s="221"/>
      <c r="BF109" s="221"/>
      <c r="BG109" s="221"/>
      <c r="BH109" s="221"/>
      <c r="BI109" s="221"/>
      <c r="BJ109" s="221"/>
      <c r="BK109" s="221"/>
    </row>
    <row r="110" spans="3:63" ht="15" customHeight="1">
      <c r="C110" s="1137"/>
      <c r="D110" s="1137"/>
      <c r="E110" s="1137"/>
      <c r="F110" s="1137"/>
      <c r="G110" s="1137"/>
      <c r="H110" s="1137"/>
      <c r="I110" s="1137"/>
      <c r="J110" s="928"/>
      <c r="K110" s="807"/>
      <c r="L110" s="808"/>
      <c r="M110" s="808"/>
      <c r="N110" s="808"/>
      <c r="O110" s="808"/>
      <c r="P110" s="808"/>
      <c r="Q110" s="808"/>
      <c r="R110" s="808"/>
      <c r="S110" s="808"/>
      <c r="T110" s="808"/>
      <c r="U110" s="808"/>
      <c r="V110" s="808"/>
      <c r="W110" s="808"/>
      <c r="X110" s="808"/>
      <c r="Y110" s="808"/>
      <c r="Z110" s="808"/>
      <c r="AA110" s="808"/>
      <c r="AB110" s="808"/>
      <c r="AC110" s="808"/>
      <c r="AD110" s="808"/>
      <c r="AE110" s="808"/>
      <c r="AF110" s="808"/>
      <c r="AG110" s="808"/>
      <c r="AH110" s="808"/>
      <c r="AI110" s="808"/>
      <c r="AJ110" s="808"/>
      <c r="AK110" s="808"/>
      <c r="AL110" s="808"/>
      <c r="AM110" s="808"/>
      <c r="AN110" s="808"/>
      <c r="AO110" s="808"/>
      <c r="AP110" s="809"/>
    </row>
  </sheetData>
  <mergeCells count="442">
    <mergeCell ref="C109:J110"/>
    <mergeCell ref="K109:AP110"/>
    <mergeCell ref="AD107:AE108"/>
    <mergeCell ref="AF107:AG108"/>
    <mergeCell ref="AH107:AI108"/>
    <mergeCell ref="AJ107:AK108"/>
    <mergeCell ref="AL107:AM108"/>
    <mergeCell ref="AN107:AO108"/>
    <mergeCell ref="AN105:AO106"/>
    <mergeCell ref="AP105:AP106"/>
    <mergeCell ref="C107:J108"/>
    <mergeCell ref="K107:L108"/>
    <mergeCell ref="M107:O108"/>
    <mergeCell ref="P107:Q108"/>
    <mergeCell ref="R107:T108"/>
    <mergeCell ref="U107:Z108"/>
    <mergeCell ref="AA107:AA108"/>
    <mergeCell ref="AB107:AC108"/>
    <mergeCell ref="AB105:AC106"/>
    <mergeCell ref="AD105:AE106"/>
    <mergeCell ref="AF105:AG106"/>
    <mergeCell ref="AH105:AI106"/>
    <mergeCell ref="AJ105:AK106"/>
    <mergeCell ref="AL105:AM106"/>
    <mergeCell ref="AP107:AP108"/>
    <mergeCell ref="X97:AE97"/>
    <mergeCell ref="AF97:AK97"/>
    <mergeCell ref="AL103:AM104"/>
    <mergeCell ref="AN103:AO104"/>
    <mergeCell ref="AP103:AP104"/>
    <mergeCell ref="C105:J106"/>
    <mergeCell ref="K105:L106"/>
    <mergeCell ref="M105:O106"/>
    <mergeCell ref="P105:Q106"/>
    <mergeCell ref="R105:T106"/>
    <mergeCell ref="U105:Z106"/>
    <mergeCell ref="AA105:AA106"/>
    <mergeCell ref="AA103:AA104"/>
    <mergeCell ref="AB103:AC104"/>
    <mergeCell ref="AD103:AE104"/>
    <mergeCell ref="AF103:AG104"/>
    <mergeCell ref="AH103:AI104"/>
    <mergeCell ref="AJ103:AK104"/>
    <mergeCell ref="C103:J104"/>
    <mergeCell ref="K103:L104"/>
    <mergeCell ref="M103:O104"/>
    <mergeCell ref="P103:Q104"/>
    <mergeCell ref="R103:T104"/>
    <mergeCell ref="U103:Z104"/>
    <mergeCell ref="M94:W94"/>
    <mergeCell ref="X94:AC94"/>
    <mergeCell ref="AF94:AK94"/>
    <mergeCell ref="M90:Q90"/>
    <mergeCell ref="R90:W90"/>
    <mergeCell ref="X90:AC90"/>
    <mergeCell ref="AD90:AI90"/>
    <mergeCell ref="C100:G100"/>
    <mergeCell ref="H100:AP100"/>
    <mergeCell ref="M98:W98"/>
    <mergeCell ref="X98:AE98"/>
    <mergeCell ref="AF98:AK98"/>
    <mergeCell ref="M99:O99"/>
    <mergeCell ref="P99:T99"/>
    <mergeCell ref="U99:Z99"/>
    <mergeCell ref="AA99:AC99"/>
    <mergeCell ref="C95:L98"/>
    <mergeCell ref="M95:W95"/>
    <mergeCell ref="X95:AM95"/>
    <mergeCell ref="M96:W96"/>
    <mergeCell ref="X96:AE96"/>
    <mergeCell ref="AF96:AK96"/>
    <mergeCell ref="AL96:AM98"/>
    <mergeCell ref="M97:W97"/>
    <mergeCell ref="C87:L90"/>
    <mergeCell ref="M87:Q87"/>
    <mergeCell ref="R87:W87"/>
    <mergeCell ref="X87:AC87"/>
    <mergeCell ref="AD87:AI87"/>
    <mergeCell ref="M88:Q88"/>
    <mergeCell ref="C91:L94"/>
    <mergeCell ref="M91:W91"/>
    <mergeCell ref="X91:AM91"/>
    <mergeCell ref="M92:W92"/>
    <mergeCell ref="X92:AC92"/>
    <mergeCell ref="AD92:AE94"/>
    <mergeCell ref="R88:W88"/>
    <mergeCell ref="X88:AC88"/>
    <mergeCell ref="AD88:AI88"/>
    <mergeCell ref="M89:Q89"/>
    <mergeCell ref="R89:W89"/>
    <mergeCell ref="X89:AC89"/>
    <mergeCell ref="AD89:AI89"/>
    <mergeCell ref="AF92:AK92"/>
    <mergeCell ref="AL92:AM94"/>
    <mergeCell ref="M93:W93"/>
    <mergeCell ref="X93:AC93"/>
    <mergeCell ref="AF93:AK93"/>
    <mergeCell ref="X85:AC85"/>
    <mergeCell ref="AD85:AI85"/>
    <mergeCell ref="M82:U82"/>
    <mergeCell ref="V82:AA82"/>
    <mergeCell ref="AB82:AC82"/>
    <mergeCell ref="AD82:AI82"/>
    <mergeCell ref="M86:Q86"/>
    <mergeCell ref="R86:W86"/>
    <mergeCell ref="X86:AC86"/>
    <mergeCell ref="AD86:AI86"/>
    <mergeCell ref="AD79:AI79"/>
    <mergeCell ref="AJ79:AK79"/>
    <mergeCell ref="M81:U81"/>
    <mergeCell ref="V81:AA81"/>
    <mergeCell ref="AB81:AC81"/>
    <mergeCell ref="AD81:AI81"/>
    <mergeCell ref="AJ81:AK81"/>
    <mergeCell ref="C77:L82"/>
    <mergeCell ref="M77:U77"/>
    <mergeCell ref="V77:AC77"/>
    <mergeCell ref="AD77:AK77"/>
    <mergeCell ref="M78:U78"/>
    <mergeCell ref="V78:AA78"/>
    <mergeCell ref="AB78:AC78"/>
    <mergeCell ref="AD78:AI78"/>
    <mergeCell ref="AJ78:AK78"/>
    <mergeCell ref="M79:U79"/>
    <mergeCell ref="V79:AA79"/>
    <mergeCell ref="AB79:AC79"/>
    <mergeCell ref="M64:O65"/>
    <mergeCell ref="P64:Q65"/>
    <mergeCell ref="R64:T65"/>
    <mergeCell ref="U64:AB65"/>
    <mergeCell ref="C75:G75"/>
    <mergeCell ref="H75:L75"/>
    <mergeCell ref="M75:R75"/>
    <mergeCell ref="S75:T75"/>
    <mergeCell ref="V75:Z75"/>
    <mergeCell ref="AA75:AB75"/>
    <mergeCell ref="C74:G74"/>
    <mergeCell ref="H74:L74"/>
    <mergeCell ref="M74:R74"/>
    <mergeCell ref="S74:T74"/>
    <mergeCell ref="V74:Z74"/>
    <mergeCell ref="AA74:AB74"/>
    <mergeCell ref="C73:G73"/>
    <mergeCell ref="H73:L73"/>
    <mergeCell ref="M73:R73"/>
    <mergeCell ref="S73:T73"/>
    <mergeCell ref="V73:Z73"/>
    <mergeCell ref="AA73:AB73"/>
    <mergeCell ref="C72:G72"/>
    <mergeCell ref="H72:L72"/>
    <mergeCell ref="M72:R72"/>
    <mergeCell ref="S72:T72"/>
    <mergeCell ref="V72:Z72"/>
    <mergeCell ref="AA72:AB72"/>
    <mergeCell ref="BK67:BO70"/>
    <mergeCell ref="C68:J69"/>
    <mergeCell ref="K68:L69"/>
    <mergeCell ref="M68:Q69"/>
    <mergeCell ref="R68:S69"/>
    <mergeCell ref="T68:Y69"/>
    <mergeCell ref="Z68:AA69"/>
    <mergeCell ref="AB68:AF69"/>
    <mergeCell ref="AG68:AH69"/>
    <mergeCell ref="AI68:AN69"/>
    <mergeCell ref="AB66:AF67"/>
    <mergeCell ref="AG66:AH67"/>
    <mergeCell ref="AI66:AN67"/>
    <mergeCell ref="BA67:BB70"/>
    <mergeCell ref="BC67:BH70"/>
    <mergeCell ref="BI67:BJ70"/>
    <mergeCell ref="C66:J67"/>
    <mergeCell ref="K66:L67"/>
    <mergeCell ref="M66:Q67"/>
    <mergeCell ref="R66:S67"/>
    <mergeCell ref="T66:Y67"/>
    <mergeCell ref="Z66:AA67"/>
    <mergeCell ref="AC64:AD65"/>
    <mergeCell ref="AE64:AG65"/>
    <mergeCell ref="AH64:AI65"/>
    <mergeCell ref="V58:X58"/>
    <mergeCell ref="Y58:Z58"/>
    <mergeCell ref="AA58:AK58"/>
    <mergeCell ref="AJ64:AL65"/>
    <mergeCell ref="C59:J61"/>
    <mergeCell ref="K59:AP61"/>
    <mergeCell ref="C62:J63"/>
    <mergeCell ref="K62:AP63"/>
    <mergeCell ref="C50:J58"/>
    <mergeCell ref="K50:Z50"/>
    <mergeCell ref="AA50:AP50"/>
    <mergeCell ref="K51:P51"/>
    <mergeCell ref="Q51:U51"/>
    <mergeCell ref="V51:Z51"/>
    <mergeCell ref="AA51:AF51"/>
    <mergeCell ref="AG51:AK51"/>
    <mergeCell ref="AL51:AP51"/>
    <mergeCell ref="K52:P52"/>
    <mergeCell ref="K53:P53"/>
    <mergeCell ref="AA53:AF53"/>
    <mergeCell ref="AG53:AK53"/>
    <mergeCell ref="AO58:AP58"/>
    <mergeCell ref="Q52:S52"/>
    <mergeCell ref="T52:U52"/>
    <mergeCell ref="V52:X52"/>
    <mergeCell ref="Y52:Z52"/>
    <mergeCell ref="AA52:AF52"/>
    <mergeCell ref="AH52:AI52"/>
    <mergeCell ref="C64:J65"/>
    <mergeCell ref="K64:L65"/>
    <mergeCell ref="K54:L58"/>
    <mergeCell ref="M54:P55"/>
    <mergeCell ref="AA54:AH54"/>
    <mergeCell ref="AI54:AN54"/>
    <mergeCell ref="AO54:AP54"/>
    <mergeCell ref="Q55:S55"/>
    <mergeCell ref="T55:U55"/>
    <mergeCell ref="V55:X55"/>
    <mergeCell ref="Y55:Z55"/>
    <mergeCell ref="AA55:AH55"/>
    <mergeCell ref="AI55:AN55"/>
    <mergeCell ref="AO55:AP55"/>
    <mergeCell ref="M56:P57"/>
    <mergeCell ref="AA56:AK56"/>
    <mergeCell ref="AL56:AN56"/>
    <mergeCell ref="AO56:AP56"/>
    <mergeCell ref="Y57:Z57"/>
    <mergeCell ref="AA57:AK57"/>
    <mergeCell ref="AL57:AN57"/>
    <mergeCell ref="AO57:AP57"/>
    <mergeCell ref="M58:U58"/>
    <mergeCell ref="AL58:AN58"/>
    <mergeCell ref="AJ52:AK52"/>
    <mergeCell ref="AM52:AN52"/>
    <mergeCell ref="AO52:AP52"/>
    <mergeCell ref="Q53:S53"/>
    <mergeCell ref="T53:U53"/>
    <mergeCell ref="V53:X53"/>
    <mergeCell ref="R57:X57"/>
    <mergeCell ref="AM53:AN53"/>
    <mergeCell ref="AO53:AP53"/>
    <mergeCell ref="Y53:Z53"/>
    <mergeCell ref="AI38:AJ39"/>
    <mergeCell ref="K40:R41"/>
    <mergeCell ref="S40:V41"/>
    <mergeCell ref="W40:X41"/>
    <mergeCell ref="C38:J41"/>
    <mergeCell ref="K38:R39"/>
    <mergeCell ref="S38:V39"/>
    <mergeCell ref="W38:X39"/>
    <mergeCell ref="Y38:AD39"/>
    <mergeCell ref="AE38:AH39"/>
    <mergeCell ref="Y37:AD37"/>
    <mergeCell ref="AE37:AJ37"/>
    <mergeCell ref="AK37:AP37"/>
    <mergeCell ref="R35:X35"/>
    <mergeCell ref="Y35:AD35"/>
    <mergeCell ref="AE35:AJ35"/>
    <mergeCell ref="AK35:AP35"/>
    <mergeCell ref="K36:O36"/>
    <mergeCell ref="P36:Q36"/>
    <mergeCell ref="R36:X36"/>
    <mergeCell ref="Y36:AD36"/>
    <mergeCell ref="AE36:AJ36"/>
    <mergeCell ref="AK36:AP36"/>
    <mergeCell ref="Y33:AD33"/>
    <mergeCell ref="AE33:AJ33"/>
    <mergeCell ref="AK33:AP33"/>
    <mergeCell ref="K34:O34"/>
    <mergeCell ref="P34:Q34"/>
    <mergeCell ref="R34:X34"/>
    <mergeCell ref="Y34:AD34"/>
    <mergeCell ref="AE34:AJ34"/>
    <mergeCell ref="AK34:AP34"/>
    <mergeCell ref="C31:J32"/>
    <mergeCell ref="K31:P32"/>
    <mergeCell ref="Q31:U32"/>
    <mergeCell ref="V31:X32"/>
    <mergeCell ref="C33:J37"/>
    <mergeCell ref="K33:O33"/>
    <mergeCell ref="P33:Q33"/>
    <mergeCell ref="R33:X33"/>
    <mergeCell ref="K35:O35"/>
    <mergeCell ref="P35:Q35"/>
    <mergeCell ref="K37:O37"/>
    <mergeCell ref="P37:Q37"/>
    <mergeCell ref="R37:X37"/>
    <mergeCell ref="Y29:AD30"/>
    <mergeCell ref="AE29:AG30"/>
    <mergeCell ref="AH29:AJ30"/>
    <mergeCell ref="AI25:AJ26"/>
    <mergeCell ref="AK25:AP26"/>
    <mergeCell ref="C27:J28"/>
    <mergeCell ref="K27:L28"/>
    <mergeCell ref="M27:R28"/>
    <mergeCell ref="S27:T28"/>
    <mergeCell ref="U27:Z28"/>
    <mergeCell ref="AA27:AB28"/>
    <mergeCell ref="AC27:AH28"/>
    <mergeCell ref="AI27:AP28"/>
    <mergeCell ref="AI21:AP22"/>
    <mergeCell ref="C23:J24"/>
    <mergeCell ref="K23:L24"/>
    <mergeCell ref="M23:R24"/>
    <mergeCell ref="S23:T24"/>
    <mergeCell ref="U23:Z24"/>
    <mergeCell ref="AA23:AB24"/>
    <mergeCell ref="AC23:AH24"/>
    <mergeCell ref="C25:J26"/>
    <mergeCell ref="K25:L26"/>
    <mergeCell ref="M25:R26"/>
    <mergeCell ref="S25:T26"/>
    <mergeCell ref="U25:Z26"/>
    <mergeCell ref="AA25:AB26"/>
    <mergeCell ref="AC25:AH26"/>
    <mergeCell ref="AC15:AH16"/>
    <mergeCell ref="AI15:AL16"/>
    <mergeCell ref="AM15:AP16"/>
    <mergeCell ref="AI17:AL18"/>
    <mergeCell ref="AM17:AP18"/>
    <mergeCell ref="K19:L20"/>
    <mergeCell ref="M19:R20"/>
    <mergeCell ref="S19:V20"/>
    <mergeCell ref="W19:Z20"/>
    <mergeCell ref="AA19:AB20"/>
    <mergeCell ref="AC19:AH20"/>
    <mergeCell ref="AI19:AL20"/>
    <mergeCell ref="AM19:AP20"/>
    <mergeCell ref="K17:L18"/>
    <mergeCell ref="M17:R18"/>
    <mergeCell ref="S17:V18"/>
    <mergeCell ref="W17:Z18"/>
    <mergeCell ref="AA17:AB18"/>
    <mergeCell ref="AC17:AH18"/>
    <mergeCell ref="AC11:AH12"/>
    <mergeCell ref="AI11:AL12"/>
    <mergeCell ref="AM11:AP12"/>
    <mergeCell ref="K13:L14"/>
    <mergeCell ref="M13:R14"/>
    <mergeCell ref="S13:V14"/>
    <mergeCell ref="W13:Z14"/>
    <mergeCell ref="AA13:AB14"/>
    <mergeCell ref="AC13:AH14"/>
    <mergeCell ref="AI13:AL14"/>
    <mergeCell ref="AM13:AP14"/>
    <mergeCell ref="AI7:AL8"/>
    <mergeCell ref="AM7:AP8"/>
    <mergeCell ref="K9:L10"/>
    <mergeCell ref="M9:R10"/>
    <mergeCell ref="S9:V10"/>
    <mergeCell ref="W9:Z10"/>
    <mergeCell ref="AA9:AB10"/>
    <mergeCell ref="AC9:AH10"/>
    <mergeCell ref="AI9:AL10"/>
    <mergeCell ref="AM9:AP10"/>
    <mergeCell ref="AL77:AS77"/>
    <mergeCell ref="AL78:AQ78"/>
    <mergeCell ref="AR78:AS78"/>
    <mergeCell ref="AL79:AQ79"/>
    <mergeCell ref="AR79:AS79"/>
    <mergeCell ref="C5:J20"/>
    <mergeCell ref="K5:L6"/>
    <mergeCell ref="M5:R6"/>
    <mergeCell ref="S5:V6"/>
    <mergeCell ref="W5:Z6"/>
    <mergeCell ref="AA5:AB6"/>
    <mergeCell ref="K11:L12"/>
    <mergeCell ref="M11:R12"/>
    <mergeCell ref="S11:V12"/>
    <mergeCell ref="W11:Z12"/>
    <mergeCell ref="AC5:AH6"/>
    <mergeCell ref="AI5:AL6"/>
    <mergeCell ref="AM5:AP6"/>
    <mergeCell ref="K7:L8"/>
    <mergeCell ref="M7:R8"/>
    <mergeCell ref="S7:V8"/>
    <mergeCell ref="W7:Z8"/>
    <mergeCell ref="AA7:AB8"/>
    <mergeCell ref="AC7:AH8"/>
    <mergeCell ref="C76:G76"/>
    <mergeCell ref="H76:L76"/>
    <mergeCell ref="M76:R76"/>
    <mergeCell ref="S76:T76"/>
    <mergeCell ref="V76:Z76"/>
    <mergeCell ref="AA76:AB76"/>
    <mergeCell ref="C3:J4"/>
    <mergeCell ref="K3:L4"/>
    <mergeCell ref="M3:R4"/>
    <mergeCell ref="S3:T4"/>
    <mergeCell ref="U3:Z4"/>
    <mergeCell ref="AA11:AB12"/>
    <mergeCell ref="K15:L16"/>
    <mergeCell ref="M15:R16"/>
    <mergeCell ref="S15:V16"/>
    <mergeCell ref="W15:Z16"/>
    <mergeCell ref="AA15:AB16"/>
    <mergeCell ref="C21:J22"/>
    <mergeCell ref="K21:R22"/>
    <mergeCell ref="S21:Z22"/>
    <mergeCell ref="AA21:AH22"/>
    <mergeCell ref="C29:J30"/>
    <mergeCell ref="K29:P30"/>
    <mergeCell ref="Q29:X30"/>
    <mergeCell ref="AR80:AS80"/>
    <mergeCell ref="AJ83:AQ83"/>
    <mergeCell ref="AJ84:AO84"/>
    <mergeCell ref="AP84:AQ84"/>
    <mergeCell ref="AJ85:AO85"/>
    <mergeCell ref="AP85:AQ85"/>
    <mergeCell ref="AJ86:AO86"/>
    <mergeCell ref="AP86:AQ86"/>
    <mergeCell ref="AJ88:AO88"/>
    <mergeCell ref="AP88:AQ88"/>
    <mergeCell ref="AJ87:AQ87"/>
    <mergeCell ref="AL81:AQ81"/>
    <mergeCell ref="AR81:AS81"/>
    <mergeCell ref="AL82:AQ82"/>
    <mergeCell ref="AR82:AS82"/>
    <mergeCell ref="AJ82:AK82"/>
    <mergeCell ref="AD99:AI99"/>
    <mergeCell ref="AJ99:AQ99"/>
    <mergeCell ref="C99:L99"/>
    <mergeCell ref="M80:U80"/>
    <mergeCell ref="V80:AA80"/>
    <mergeCell ref="AB80:AC80"/>
    <mergeCell ref="AD80:AI80"/>
    <mergeCell ref="AJ80:AK80"/>
    <mergeCell ref="AL80:AQ80"/>
    <mergeCell ref="AJ89:AO89"/>
    <mergeCell ref="AP89:AQ89"/>
    <mergeCell ref="AJ90:AO90"/>
    <mergeCell ref="AP90:AQ90"/>
    <mergeCell ref="C83:L86"/>
    <mergeCell ref="M83:Q83"/>
    <mergeCell ref="R83:W83"/>
    <mergeCell ref="X83:AC83"/>
    <mergeCell ref="AD83:AI83"/>
    <mergeCell ref="M84:Q84"/>
    <mergeCell ref="R84:W84"/>
    <mergeCell ref="X84:AC84"/>
    <mergeCell ref="AD84:AI84"/>
    <mergeCell ref="M85:Q85"/>
    <mergeCell ref="R85:W85"/>
  </mergeCells>
  <phoneticPr fontId="16"/>
  <printOptions horizontalCentered="1"/>
  <pageMargins left="0.19685039370078741" right="0.19685039370078741" top="0.59055118110236227" bottom="0.19685039370078741" header="0.31496062992125984" footer="0.31496062992125984"/>
  <pageSetup paperSize="9" scale="83" fitToHeight="0" orientation="portrait" r:id="rId1"/>
  <rowBreaks count="1" manualBreakCount="1">
    <brk id="58"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57361" r:id="rId4" name="Check Box 17">
              <controlPr defaultSize="0" autoFill="0" autoLine="0" autoPict="0">
                <anchor moveWithCells="1">
                  <from>
                    <xdr:col>10</xdr:col>
                    <xdr:colOff>66675</xdr:colOff>
                    <xdr:row>1</xdr:row>
                    <xdr:rowOff>161925</xdr:rowOff>
                  </from>
                  <to>
                    <xdr:col>11</xdr:col>
                    <xdr:colOff>104775</xdr:colOff>
                    <xdr:row>4</xdr:row>
                    <xdr:rowOff>19050</xdr:rowOff>
                  </to>
                </anchor>
              </controlPr>
            </control>
          </mc:Choice>
        </mc:AlternateContent>
        <mc:AlternateContent xmlns:mc="http://schemas.openxmlformats.org/markup-compatibility/2006">
          <mc:Choice Requires="x14">
            <control shapeId="57363" r:id="rId5" name="Check Box 19">
              <controlPr defaultSize="0" autoFill="0" autoLine="0" autoPict="0">
                <anchor moveWithCells="1">
                  <from>
                    <xdr:col>10</xdr:col>
                    <xdr:colOff>66675</xdr:colOff>
                    <xdr:row>4</xdr:row>
                    <xdr:rowOff>0</xdr:rowOff>
                  </from>
                  <to>
                    <xdr:col>11</xdr:col>
                    <xdr:colOff>104775</xdr:colOff>
                    <xdr:row>6</xdr:row>
                    <xdr:rowOff>0</xdr:rowOff>
                  </to>
                </anchor>
              </controlPr>
            </control>
          </mc:Choice>
        </mc:AlternateContent>
        <mc:AlternateContent xmlns:mc="http://schemas.openxmlformats.org/markup-compatibility/2006">
          <mc:Choice Requires="x14">
            <control shapeId="57364" r:id="rId6" name="Check Box 20">
              <controlPr defaultSize="0" autoFill="0" autoLine="0" autoPict="0">
                <anchor moveWithCells="1">
                  <from>
                    <xdr:col>10</xdr:col>
                    <xdr:colOff>66675</xdr:colOff>
                    <xdr:row>6</xdr:row>
                    <xdr:rowOff>0</xdr:rowOff>
                  </from>
                  <to>
                    <xdr:col>11</xdr:col>
                    <xdr:colOff>104775</xdr:colOff>
                    <xdr:row>8</xdr:row>
                    <xdr:rowOff>0</xdr:rowOff>
                  </to>
                </anchor>
              </controlPr>
            </control>
          </mc:Choice>
        </mc:AlternateContent>
        <mc:AlternateContent xmlns:mc="http://schemas.openxmlformats.org/markup-compatibility/2006">
          <mc:Choice Requires="x14">
            <control shapeId="57365" r:id="rId7" name="Check Box 21">
              <controlPr defaultSize="0" autoFill="0" autoLine="0" autoPict="0">
                <anchor moveWithCells="1">
                  <from>
                    <xdr:col>10</xdr:col>
                    <xdr:colOff>66675</xdr:colOff>
                    <xdr:row>6</xdr:row>
                    <xdr:rowOff>0</xdr:rowOff>
                  </from>
                  <to>
                    <xdr:col>11</xdr:col>
                    <xdr:colOff>104775</xdr:colOff>
                    <xdr:row>8</xdr:row>
                    <xdr:rowOff>0</xdr:rowOff>
                  </to>
                </anchor>
              </controlPr>
            </control>
          </mc:Choice>
        </mc:AlternateContent>
        <mc:AlternateContent xmlns:mc="http://schemas.openxmlformats.org/markup-compatibility/2006">
          <mc:Choice Requires="x14">
            <control shapeId="57366" r:id="rId8" name="Check Box 22">
              <controlPr defaultSize="0" autoFill="0" autoLine="0" autoPict="0">
                <anchor moveWithCells="1">
                  <from>
                    <xdr:col>10</xdr:col>
                    <xdr:colOff>66675</xdr:colOff>
                    <xdr:row>8</xdr:row>
                    <xdr:rowOff>0</xdr:rowOff>
                  </from>
                  <to>
                    <xdr:col>11</xdr:col>
                    <xdr:colOff>104775</xdr:colOff>
                    <xdr:row>10</xdr:row>
                    <xdr:rowOff>0</xdr:rowOff>
                  </to>
                </anchor>
              </controlPr>
            </control>
          </mc:Choice>
        </mc:AlternateContent>
        <mc:AlternateContent xmlns:mc="http://schemas.openxmlformats.org/markup-compatibility/2006">
          <mc:Choice Requires="x14">
            <control shapeId="57367" r:id="rId9" name="Check Box 23">
              <controlPr defaultSize="0" autoFill="0" autoLine="0" autoPict="0">
                <anchor moveWithCells="1">
                  <from>
                    <xdr:col>10</xdr:col>
                    <xdr:colOff>66675</xdr:colOff>
                    <xdr:row>10</xdr:row>
                    <xdr:rowOff>0</xdr:rowOff>
                  </from>
                  <to>
                    <xdr:col>11</xdr:col>
                    <xdr:colOff>104775</xdr:colOff>
                    <xdr:row>12</xdr:row>
                    <xdr:rowOff>0</xdr:rowOff>
                  </to>
                </anchor>
              </controlPr>
            </control>
          </mc:Choice>
        </mc:AlternateContent>
        <mc:AlternateContent xmlns:mc="http://schemas.openxmlformats.org/markup-compatibility/2006">
          <mc:Choice Requires="x14">
            <control shapeId="57368" r:id="rId10" name="Check Box 24">
              <controlPr defaultSize="0" autoFill="0" autoLine="0" autoPict="0">
                <anchor moveWithCells="1">
                  <from>
                    <xdr:col>10</xdr:col>
                    <xdr:colOff>66675</xdr:colOff>
                    <xdr:row>22</xdr:row>
                    <xdr:rowOff>0</xdr:rowOff>
                  </from>
                  <to>
                    <xdr:col>11</xdr:col>
                    <xdr:colOff>104775</xdr:colOff>
                    <xdr:row>24</xdr:row>
                    <xdr:rowOff>0</xdr:rowOff>
                  </to>
                </anchor>
              </controlPr>
            </control>
          </mc:Choice>
        </mc:AlternateContent>
        <mc:AlternateContent xmlns:mc="http://schemas.openxmlformats.org/markup-compatibility/2006">
          <mc:Choice Requires="x14">
            <control shapeId="57369" r:id="rId11" name="Check Box 25">
              <controlPr defaultSize="0" autoFill="0" autoLine="0" autoPict="0">
                <anchor moveWithCells="1">
                  <from>
                    <xdr:col>10</xdr:col>
                    <xdr:colOff>66675</xdr:colOff>
                    <xdr:row>24</xdr:row>
                    <xdr:rowOff>0</xdr:rowOff>
                  </from>
                  <to>
                    <xdr:col>11</xdr:col>
                    <xdr:colOff>104775</xdr:colOff>
                    <xdr:row>26</xdr:row>
                    <xdr:rowOff>0</xdr:rowOff>
                  </to>
                </anchor>
              </controlPr>
            </control>
          </mc:Choice>
        </mc:AlternateContent>
        <mc:AlternateContent xmlns:mc="http://schemas.openxmlformats.org/markup-compatibility/2006">
          <mc:Choice Requires="x14">
            <control shapeId="57370" r:id="rId12" name="Check Box 26">
              <controlPr defaultSize="0" autoFill="0" autoLine="0" autoPict="0">
                <anchor moveWithCells="1">
                  <from>
                    <xdr:col>26</xdr:col>
                    <xdr:colOff>66675</xdr:colOff>
                    <xdr:row>12</xdr:row>
                    <xdr:rowOff>0</xdr:rowOff>
                  </from>
                  <to>
                    <xdr:col>27</xdr:col>
                    <xdr:colOff>104775</xdr:colOff>
                    <xdr:row>14</xdr:row>
                    <xdr:rowOff>0</xdr:rowOff>
                  </to>
                </anchor>
              </controlPr>
            </control>
          </mc:Choice>
        </mc:AlternateContent>
        <mc:AlternateContent xmlns:mc="http://schemas.openxmlformats.org/markup-compatibility/2006">
          <mc:Choice Requires="x14">
            <control shapeId="57371" r:id="rId13" name="Check Box 27">
              <controlPr defaultSize="0" autoFill="0" autoLine="0" autoPict="0">
                <anchor moveWithCells="1">
                  <from>
                    <xdr:col>26</xdr:col>
                    <xdr:colOff>66675</xdr:colOff>
                    <xdr:row>14</xdr:row>
                    <xdr:rowOff>0</xdr:rowOff>
                  </from>
                  <to>
                    <xdr:col>27</xdr:col>
                    <xdr:colOff>104775</xdr:colOff>
                    <xdr:row>16</xdr:row>
                    <xdr:rowOff>0</xdr:rowOff>
                  </to>
                </anchor>
              </controlPr>
            </control>
          </mc:Choice>
        </mc:AlternateContent>
        <mc:AlternateContent xmlns:mc="http://schemas.openxmlformats.org/markup-compatibility/2006">
          <mc:Choice Requires="x14">
            <control shapeId="57372" r:id="rId14" name="Check Box 28">
              <controlPr defaultSize="0" autoFill="0" autoLine="0" autoPict="0">
                <anchor moveWithCells="1">
                  <from>
                    <xdr:col>26</xdr:col>
                    <xdr:colOff>66675</xdr:colOff>
                    <xdr:row>16</xdr:row>
                    <xdr:rowOff>0</xdr:rowOff>
                  </from>
                  <to>
                    <xdr:col>27</xdr:col>
                    <xdr:colOff>104775</xdr:colOff>
                    <xdr:row>18</xdr:row>
                    <xdr:rowOff>0</xdr:rowOff>
                  </to>
                </anchor>
              </controlPr>
            </control>
          </mc:Choice>
        </mc:AlternateContent>
        <mc:AlternateContent xmlns:mc="http://schemas.openxmlformats.org/markup-compatibility/2006">
          <mc:Choice Requires="x14">
            <control shapeId="57373" r:id="rId15" name="Check Box 29">
              <controlPr defaultSize="0" autoFill="0" autoLine="0" autoPict="0">
                <anchor moveWithCells="1">
                  <from>
                    <xdr:col>26</xdr:col>
                    <xdr:colOff>66675</xdr:colOff>
                    <xdr:row>18</xdr:row>
                    <xdr:rowOff>0</xdr:rowOff>
                  </from>
                  <to>
                    <xdr:col>27</xdr:col>
                    <xdr:colOff>104775</xdr:colOff>
                    <xdr:row>20</xdr:row>
                    <xdr:rowOff>0</xdr:rowOff>
                  </to>
                </anchor>
              </controlPr>
            </control>
          </mc:Choice>
        </mc:AlternateContent>
        <mc:AlternateContent xmlns:mc="http://schemas.openxmlformats.org/markup-compatibility/2006">
          <mc:Choice Requires="x14">
            <control shapeId="57374" r:id="rId16" name="Check Box 30">
              <controlPr defaultSize="0" autoFill="0" autoLine="0" autoPict="0">
                <anchor moveWithCells="1">
                  <from>
                    <xdr:col>18</xdr:col>
                    <xdr:colOff>66675</xdr:colOff>
                    <xdr:row>22</xdr:row>
                    <xdr:rowOff>0</xdr:rowOff>
                  </from>
                  <to>
                    <xdr:col>19</xdr:col>
                    <xdr:colOff>104775</xdr:colOff>
                    <xdr:row>24</xdr:row>
                    <xdr:rowOff>0</xdr:rowOff>
                  </to>
                </anchor>
              </controlPr>
            </control>
          </mc:Choice>
        </mc:AlternateContent>
        <mc:AlternateContent xmlns:mc="http://schemas.openxmlformats.org/markup-compatibility/2006">
          <mc:Choice Requires="x14">
            <control shapeId="57375" r:id="rId17" name="Check Box 31">
              <controlPr defaultSize="0" autoFill="0" autoLine="0" autoPict="0">
                <anchor moveWithCells="1">
                  <from>
                    <xdr:col>18</xdr:col>
                    <xdr:colOff>66675</xdr:colOff>
                    <xdr:row>24</xdr:row>
                    <xdr:rowOff>0</xdr:rowOff>
                  </from>
                  <to>
                    <xdr:col>19</xdr:col>
                    <xdr:colOff>104775</xdr:colOff>
                    <xdr:row>26</xdr:row>
                    <xdr:rowOff>0</xdr:rowOff>
                  </to>
                </anchor>
              </controlPr>
            </control>
          </mc:Choice>
        </mc:AlternateContent>
        <mc:AlternateContent xmlns:mc="http://schemas.openxmlformats.org/markup-compatibility/2006">
          <mc:Choice Requires="x14">
            <control shapeId="57376" r:id="rId18" name="Check Box 32">
              <controlPr defaultSize="0" autoFill="0" autoLine="0" autoPict="0">
                <anchor moveWithCells="1">
                  <from>
                    <xdr:col>18</xdr:col>
                    <xdr:colOff>66675</xdr:colOff>
                    <xdr:row>26</xdr:row>
                    <xdr:rowOff>0</xdr:rowOff>
                  </from>
                  <to>
                    <xdr:col>19</xdr:col>
                    <xdr:colOff>104775</xdr:colOff>
                    <xdr:row>28</xdr:row>
                    <xdr:rowOff>0</xdr:rowOff>
                  </to>
                </anchor>
              </controlPr>
            </control>
          </mc:Choice>
        </mc:AlternateContent>
        <mc:AlternateContent xmlns:mc="http://schemas.openxmlformats.org/markup-compatibility/2006">
          <mc:Choice Requires="x14">
            <control shapeId="57377" r:id="rId19" name="Check Box 33">
              <controlPr defaultSize="0" autoFill="0" autoLine="0" autoPict="0">
                <anchor moveWithCells="1">
                  <from>
                    <xdr:col>26</xdr:col>
                    <xdr:colOff>66675</xdr:colOff>
                    <xdr:row>4</xdr:row>
                    <xdr:rowOff>0</xdr:rowOff>
                  </from>
                  <to>
                    <xdr:col>27</xdr:col>
                    <xdr:colOff>104775</xdr:colOff>
                    <xdr:row>6</xdr:row>
                    <xdr:rowOff>0</xdr:rowOff>
                  </to>
                </anchor>
              </controlPr>
            </control>
          </mc:Choice>
        </mc:AlternateContent>
        <mc:AlternateContent xmlns:mc="http://schemas.openxmlformats.org/markup-compatibility/2006">
          <mc:Choice Requires="x14">
            <control shapeId="57378" r:id="rId20" name="Check Box 34">
              <controlPr defaultSize="0" autoFill="0" autoLine="0" autoPict="0">
                <anchor moveWithCells="1">
                  <from>
                    <xdr:col>26</xdr:col>
                    <xdr:colOff>66675</xdr:colOff>
                    <xdr:row>6</xdr:row>
                    <xdr:rowOff>0</xdr:rowOff>
                  </from>
                  <to>
                    <xdr:col>27</xdr:col>
                    <xdr:colOff>104775</xdr:colOff>
                    <xdr:row>8</xdr:row>
                    <xdr:rowOff>0</xdr:rowOff>
                  </to>
                </anchor>
              </controlPr>
            </control>
          </mc:Choice>
        </mc:AlternateContent>
        <mc:AlternateContent xmlns:mc="http://schemas.openxmlformats.org/markup-compatibility/2006">
          <mc:Choice Requires="x14">
            <control shapeId="57379" r:id="rId21" name="Check Box 35">
              <controlPr defaultSize="0" autoFill="0" autoLine="0" autoPict="0">
                <anchor moveWithCells="1">
                  <from>
                    <xdr:col>26</xdr:col>
                    <xdr:colOff>66675</xdr:colOff>
                    <xdr:row>8</xdr:row>
                    <xdr:rowOff>0</xdr:rowOff>
                  </from>
                  <to>
                    <xdr:col>27</xdr:col>
                    <xdr:colOff>104775</xdr:colOff>
                    <xdr:row>10</xdr:row>
                    <xdr:rowOff>0</xdr:rowOff>
                  </to>
                </anchor>
              </controlPr>
            </control>
          </mc:Choice>
        </mc:AlternateContent>
        <mc:AlternateContent xmlns:mc="http://schemas.openxmlformats.org/markup-compatibility/2006">
          <mc:Choice Requires="x14">
            <control shapeId="57380" r:id="rId22" name="Check Box 36">
              <controlPr defaultSize="0" autoFill="0" autoLine="0" autoPict="0">
                <anchor moveWithCells="1">
                  <from>
                    <xdr:col>26</xdr:col>
                    <xdr:colOff>66675</xdr:colOff>
                    <xdr:row>10</xdr:row>
                    <xdr:rowOff>0</xdr:rowOff>
                  </from>
                  <to>
                    <xdr:col>27</xdr:col>
                    <xdr:colOff>104775</xdr:colOff>
                    <xdr:row>12</xdr:row>
                    <xdr:rowOff>0</xdr:rowOff>
                  </to>
                </anchor>
              </controlPr>
            </control>
          </mc:Choice>
        </mc:AlternateContent>
        <mc:AlternateContent xmlns:mc="http://schemas.openxmlformats.org/markup-compatibility/2006">
          <mc:Choice Requires="x14">
            <control shapeId="57381" r:id="rId23" name="Check Box 37">
              <controlPr defaultSize="0" autoFill="0" autoLine="0" autoPict="0">
                <anchor moveWithCells="1">
                  <from>
                    <xdr:col>26</xdr:col>
                    <xdr:colOff>66675</xdr:colOff>
                    <xdr:row>22</xdr:row>
                    <xdr:rowOff>0</xdr:rowOff>
                  </from>
                  <to>
                    <xdr:col>27</xdr:col>
                    <xdr:colOff>104775</xdr:colOff>
                    <xdr:row>24</xdr:row>
                    <xdr:rowOff>0</xdr:rowOff>
                  </to>
                </anchor>
              </controlPr>
            </control>
          </mc:Choice>
        </mc:AlternateContent>
        <mc:AlternateContent xmlns:mc="http://schemas.openxmlformats.org/markup-compatibility/2006">
          <mc:Choice Requires="x14">
            <control shapeId="57382" r:id="rId24" name="Check Box 38">
              <controlPr defaultSize="0" autoFill="0" autoLine="0" autoPict="0">
                <anchor moveWithCells="1">
                  <from>
                    <xdr:col>26</xdr:col>
                    <xdr:colOff>66675</xdr:colOff>
                    <xdr:row>24</xdr:row>
                    <xdr:rowOff>0</xdr:rowOff>
                  </from>
                  <to>
                    <xdr:col>27</xdr:col>
                    <xdr:colOff>104775</xdr:colOff>
                    <xdr:row>26</xdr:row>
                    <xdr:rowOff>0</xdr:rowOff>
                  </to>
                </anchor>
              </controlPr>
            </control>
          </mc:Choice>
        </mc:AlternateContent>
        <mc:AlternateContent xmlns:mc="http://schemas.openxmlformats.org/markup-compatibility/2006">
          <mc:Choice Requires="x14">
            <control shapeId="57383" r:id="rId25" name="Check Box 39">
              <controlPr defaultSize="0" autoFill="0" autoLine="0" autoPict="0">
                <anchor moveWithCells="1">
                  <from>
                    <xdr:col>26</xdr:col>
                    <xdr:colOff>66675</xdr:colOff>
                    <xdr:row>26</xdr:row>
                    <xdr:rowOff>0</xdr:rowOff>
                  </from>
                  <to>
                    <xdr:col>27</xdr:col>
                    <xdr:colOff>104775</xdr:colOff>
                    <xdr:row>28</xdr:row>
                    <xdr:rowOff>0</xdr:rowOff>
                  </to>
                </anchor>
              </controlPr>
            </control>
          </mc:Choice>
        </mc:AlternateContent>
        <mc:AlternateContent xmlns:mc="http://schemas.openxmlformats.org/markup-compatibility/2006">
          <mc:Choice Requires="x14">
            <control shapeId="57384" r:id="rId26" name="Check Box 40">
              <controlPr defaultSize="0" autoFill="0" autoLine="0" autoPict="0">
                <anchor moveWithCells="1">
                  <from>
                    <xdr:col>34</xdr:col>
                    <xdr:colOff>66675</xdr:colOff>
                    <xdr:row>24</xdr:row>
                    <xdr:rowOff>0</xdr:rowOff>
                  </from>
                  <to>
                    <xdr:col>35</xdr:col>
                    <xdr:colOff>104775</xdr:colOff>
                    <xdr:row>26</xdr:row>
                    <xdr:rowOff>0</xdr:rowOff>
                  </to>
                </anchor>
              </controlPr>
            </control>
          </mc:Choice>
        </mc:AlternateContent>
        <mc:AlternateContent xmlns:mc="http://schemas.openxmlformats.org/markup-compatibility/2006">
          <mc:Choice Requires="x14">
            <control shapeId="57385" r:id="rId27" name="Check Box 41">
              <controlPr defaultSize="0" autoFill="0" autoLine="0" autoPict="0">
                <anchor moveWithCells="1">
                  <from>
                    <xdr:col>10</xdr:col>
                    <xdr:colOff>66675</xdr:colOff>
                    <xdr:row>26</xdr:row>
                    <xdr:rowOff>0</xdr:rowOff>
                  </from>
                  <to>
                    <xdr:col>11</xdr:col>
                    <xdr:colOff>104775</xdr:colOff>
                    <xdr:row>28</xdr:row>
                    <xdr:rowOff>0</xdr:rowOff>
                  </to>
                </anchor>
              </controlPr>
            </control>
          </mc:Choice>
        </mc:AlternateContent>
        <mc:AlternateContent xmlns:mc="http://schemas.openxmlformats.org/markup-compatibility/2006">
          <mc:Choice Requires="x14">
            <control shapeId="57386" r:id="rId28" name="Check Box 42">
              <controlPr defaultSize="0" autoFill="0" autoLine="0" autoPict="0">
                <anchor moveWithCells="1">
                  <from>
                    <xdr:col>10</xdr:col>
                    <xdr:colOff>66675</xdr:colOff>
                    <xdr:row>63</xdr:row>
                    <xdr:rowOff>0</xdr:rowOff>
                  </from>
                  <to>
                    <xdr:col>11</xdr:col>
                    <xdr:colOff>104775</xdr:colOff>
                    <xdr:row>65</xdr:row>
                    <xdr:rowOff>0</xdr:rowOff>
                  </to>
                </anchor>
              </controlPr>
            </control>
          </mc:Choice>
        </mc:AlternateContent>
        <mc:AlternateContent xmlns:mc="http://schemas.openxmlformats.org/markup-compatibility/2006">
          <mc:Choice Requires="x14">
            <control shapeId="57387" r:id="rId29" name="Check Box 43">
              <controlPr defaultSize="0" autoFill="0" autoLine="0" autoPict="0">
                <anchor moveWithCells="1">
                  <from>
                    <xdr:col>15</xdr:col>
                    <xdr:colOff>66675</xdr:colOff>
                    <xdr:row>63</xdr:row>
                    <xdr:rowOff>0</xdr:rowOff>
                  </from>
                  <to>
                    <xdr:col>16</xdr:col>
                    <xdr:colOff>104775</xdr:colOff>
                    <xdr:row>65</xdr:row>
                    <xdr:rowOff>0</xdr:rowOff>
                  </to>
                </anchor>
              </controlPr>
            </control>
          </mc:Choice>
        </mc:AlternateContent>
        <mc:AlternateContent xmlns:mc="http://schemas.openxmlformats.org/markup-compatibility/2006">
          <mc:Choice Requires="x14">
            <control shapeId="57388" r:id="rId30" name="Check Box 44">
              <controlPr defaultSize="0" autoFill="0" autoLine="0" autoPict="0">
                <anchor moveWithCells="1">
                  <from>
                    <xdr:col>28</xdr:col>
                    <xdr:colOff>66675</xdr:colOff>
                    <xdr:row>63</xdr:row>
                    <xdr:rowOff>0</xdr:rowOff>
                  </from>
                  <to>
                    <xdr:col>29</xdr:col>
                    <xdr:colOff>104775</xdr:colOff>
                    <xdr:row>65</xdr:row>
                    <xdr:rowOff>0</xdr:rowOff>
                  </to>
                </anchor>
              </controlPr>
            </control>
          </mc:Choice>
        </mc:AlternateContent>
        <mc:AlternateContent xmlns:mc="http://schemas.openxmlformats.org/markup-compatibility/2006">
          <mc:Choice Requires="x14">
            <control shapeId="57389" r:id="rId31" name="Check Box 45">
              <controlPr defaultSize="0" autoFill="0" autoLine="0" autoPict="0">
                <anchor moveWithCells="1">
                  <from>
                    <xdr:col>33</xdr:col>
                    <xdr:colOff>66675</xdr:colOff>
                    <xdr:row>63</xdr:row>
                    <xdr:rowOff>0</xdr:rowOff>
                  </from>
                  <to>
                    <xdr:col>34</xdr:col>
                    <xdr:colOff>104775</xdr:colOff>
                    <xdr:row>65</xdr:row>
                    <xdr:rowOff>0</xdr:rowOff>
                  </to>
                </anchor>
              </controlPr>
            </control>
          </mc:Choice>
        </mc:AlternateContent>
        <mc:AlternateContent xmlns:mc="http://schemas.openxmlformats.org/markup-compatibility/2006">
          <mc:Choice Requires="x14">
            <control shapeId="57390" r:id="rId32" name="Check Box 46">
              <controlPr defaultSize="0" autoFill="0" autoLine="0" autoPict="0">
                <anchor moveWithCells="1">
                  <from>
                    <xdr:col>10</xdr:col>
                    <xdr:colOff>66675</xdr:colOff>
                    <xdr:row>102</xdr:row>
                    <xdr:rowOff>0</xdr:rowOff>
                  </from>
                  <to>
                    <xdr:col>11</xdr:col>
                    <xdr:colOff>104775</xdr:colOff>
                    <xdr:row>104</xdr:row>
                    <xdr:rowOff>0</xdr:rowOff>
                  </to>
                </anchor>
              </controlPr>
            </control>
          </mc:Choice>
        </mc:AlternateContent>
        <mc:AlternateContent xmlns:mc="http://schemas.openxmlformats.org/markup-compatibility/2006">
          <mc:Choice Requires="x14">
            <control shapeId="57391" r:id="rId33" name="Check Box 47">
              <controlPr defaultSize="0" autoFill="0" autoLine="0" autoPict="0">
                <anchor moveWithCells="1">
                  <from>
                    <xdr:col>10</xdr:col>
                    <xdr:colOff>66675</xdr:colOff>
                    <xdr:row>104</xdr:row>
                    <xdr:rowOff>0</xdr:rowOff>
                  </from>
                  <to>
                    <xdr:col>11</xdr:col>
                    <xdr:colOff>104775</xdr:colOff>
                    <xdr:row>106</xdr:row>
                    <xdr:rowOff>0</xdr:rowOff>
                  </to>
                </anchor>
              </controlPr>
            </control>
          </mc:Choice>
        </mc:AlternateContent>
        <mc:AlternateContent xmlns:mc="http://schemas.openxmlformats.org/markup-compatibility/2006">
          <mc:Choice Requires="x14">
            <control shapeId="57392" r:id="rId34" name="Check Box 48">
              <controlPr defaultSize="0" autoFill="0" autoLine="0" autoPict="0">
                <anchor moveWithCells="1">
                  <from>
                    <xdr:col>10</xdr:col>
                    <xdr:colOff>66675</xdr:colOff>
                    <xdr:row>106</xdr:row>
                    <xdr:rowOff>0</xdr:rowOff>
                  </from>
                  <to>
                    <xdr:col>11</xdr:col>
                    <xdr:colOff>104775</xdr:colOff>
                    <xdr:row>108</xdr:row>
                    <xdr:rowOff>0</xdr:rowOff>
                  </to>
                </anchor>
              </controlPr>
            </control>
          </mc:Choice>
        </mc:AlternateContent>
        <mc:AlternateContent xmlns:mc="http://schemas.openxmlformats.org/markup-compatibility/2006">
          <mc:Choice Requires="x14">
            <control shapeId="57393" r:id="rId35" name="Check Box 49">
              <controlPr defaultSize="0" autoFill="0" autoLine="0" autoPict="0">
                <anchor moveWithCells="1">
                  <from>
                    <xdr:col>15</xdr:col>
                    <xdr:colOff>66675</xdr:colOff>
                    <xdr:row>102</xdr:row>
                    <xdr:rowOff>0</xdr:rowOff>
                  </from>
                  <to>
                    <xdr:col>16</xdr:col>
                    <xdr:colOff>104775</xdr:colOff>
                    <xdr:row>104</xdr:row>
                    <xdr:rowOff>0</xdr:rowOff>
                  </to>
                </anchor>
              </controlPr>
            </control>
          </mc:Choice>
        </mc:AlternateContent>
        <mc:AlternateContent xmlns:mc="http://schemas.openxmlformats.org/markup-compatibility/2006">
          <mc:Choice Requires="x14">
            <control shapeId="57394" r:id="rId36" name="Check Box 50">
              <controlPr defaultSize="0" autoFill="0" autoLine="0" autoPict="0">
                <anchor moveWithCells="1">
                  <from>
                    <xdr:col>15</xdr:col>
                    <xdr:colOff>66675</xdr:colOff>
                    <xdr:row>104</xdr:row>
                    <xdr:rowOff>0</xdr:rowOff>
                  </from>
                  <to>
                    <xdr:col>16</xdr:col>
                    <xdr:colOff>104775</xdr:colOff>
                    <xdr:row>106</xdr:row>
                    <xdr:rowOff>0</xdr:rowOff>
                  </to>
                </anchor>
              </controlPr>
            </control>
          </mc:Choice>
        </mc:AlternateContent>
        <mc:AlternateContent xmlns:mc="http://schemas.openxmlformats.org/markup-compatibility/2006">
          <mc:Choice Requires="x14">
            <control shapeId="57395" r:id="rId37" name="Check Box 51">
              <controlPr defaultSize="0" autoFill="0" autoLine="0" autoPict="0">
                <anchor moveWithCells="1">
                  <from>
                    <xdr:col>15</xdr:col>
                    <xdr:colOff>66675</xdr:colOff>
                    <xdr:row>106</xdr:row>
                    <xdr:rowOff>0</xdr:rowOff>
                  </from>
                  <to>
                    <xdr:col>16</xdr:col>
                    <xdr:colOff>104775</xdr:colOff>
                    <xdr:row>108</xdr:row>
                    <xdr:rowOff>0</xdr:rowOff>
                  </to>
                </anchor>
              </controlPr>
            </control>
          </mc:Choice>
        </mc:AlternateContent>
        <mc:AlternateContent xmlns:mc="http://schemas.openxmlformats.org/markup-compatibility/2006">
          <mc:Choice Requires="x14">
            <control shapeId="57434" r:id="rId38" name="Check Box 90">
              <controlPr defaultSize="0" autoFill="0" autoLine="0" autoPict="0">
                <anchor moveWithCells="1">
                  <from>
                    <xdr:col>18</xdr:col>
                    <xdr:colOff>47625</xdr:colOff>
                    <xdr:row>2</xdr:row>
                    <xdr:rowOff>28575</xdr:rowOff>
                  </from>
                  <to>
                    <xdr:col>19</xdr:col>
                    <xdr:colOff>104775</xdr:colOff>
                    <xdr:row>4</xdr:row>
                    <xdr:rowOff>0</xdr:rowOff>
                  </to>
                </anchor>
              </controlPr>
            </control>
          </mc:Choice>
        </mc:AlternateContent>
        <mc:AlternateContent xmlns:mc="http://schemas.openxmlformats.org/markup-compatibility/2006">
          <mc:Choice Requires="x14">
            <control shapeId="57435" r:id="rId39" name="Check Box 91">
              <controlPr defaultSize="0" autoFill="0" autoLine="0" autoPict="0">
                <anchor moveWithCells="1">
                  <from>
                    <xdr:col>10</xdr:col>
                    <xdr:colOff>66675</xdr:colOff>
                    <xdr:row>12</xdr:row>
                    <xdr:rowOff>0</xdr:rowOff>
                  </from>
                  <to>
                    <xdr:col>11</xdr:col>
                    <xdr:colOff>104775</xdr:colOff>
                    <xdr:row>14</xdr:row>
                    <xdr:rowOff>0</xdr:rowOff>
                  </to>
                </anchor>
              </controlPr>
            </control>
          </mc:Choice>
        </mc:AlternateContent>
        <mc:AlternateContent xmlns:mc="http://schemas.openxmlformats.org/markup-compatibility/2006">
          <mc:Choice Requires="x14">
            <control shapeId="57436" r:id="rId40" name="Check Box 92">
              <controlPr defaultSize="0" autoFill="0" autoLine="0" autoPict="0">
                <anchor moveWithCells="1">
                  <from>
                    <xdr:col>10</xdr:col>
                    <xdr:colOff>66675</xdr:colOff>
                    <xdr:row>14</xdr:row>
                    <xdr:rowOff>0</xdr:rowOff>
                  </from>
                  <to>
                    <xdr:col>11</xdr:col>
                    <xdr:colOff>104775</xdr:colOff>
                    <xdr:row>16</xdr:row>
                    <xdr:rowOff>0</xdr:rowOff>
                  </to>
                </anchor>
              </controlPr>
            </control>
          </mc:Choice>
        </mc:AlternateContent>
        <mc:AlternateContent xmlns:mc="http://schemas.openxmlformats.org/markup-compatibility/2006">
          <mc:Choice Requires="x14">
            <control shapeId="57437" r:id="rId41" name="Check Box 93">
              <controlPr defaultSize="0" autoFill="0" autoLine="0" autoPict="0">
                <anchor moveWithCells="1">
                  <from>
                    <xdr:col>10</xdr:col>
                    <xdr:colOff>66675</xdr:colOff>
                    <xdr:row>14</xdr:row>
                    <xdr:rowOff>0</xdr:rowOff>
                  </from>
                  <to>
                    <xdr:col>11</xdr:col>
                    <xdr:colOff>104775</xdr:colOff>
                    <xdr:row>16</xdr:row>
                    <xdr:rowOff>0</xdr:rowOff>
                  </to>
                </anchor>
              </controlPr>
            </control>
          </mc:Choice>
        </mc:AlternateContent>
        <mc:AlternateContent xmlns:mc="http://schemas.openxmlformats.org/markup-compatibility/2006">
          <mc:Choice Requires="x14">
            <control shapeId="57438" r:id="rId42" name="Check Box 94">
              <controlPr defaultSize="0" autoFill="0" autoLine="0" autoPict="0">
                <anchor moveWithCells="1">
                  <from>
                    <xdr:col>10</xdr:col>
                    <xdr:colOff>66675</xdr:colOff>
                    <xdr:row>16</xdr:row>
                    <xdr:rowOff>0</xdr:rowOff>
                  </from>
                  <to>
                    <xdr:col>11</xdr:col>
                    <xdr:colOff>104775</xdr:colOff>
                    <xdr:row>18</xdr:row>
                    <xdr:rowOff>0</xdr:rowOff>
                  </to>
                </anchor>
              </controlPr>
            </control>
          </mc:Choice>
        </mc:AlternateContent>
        <mc:AlternateContent xmlns:mc="http://schemas.openxmlformats.org/markup-compatibility/2006">
          <mc:Choice Requires="x14">
            <control shapeId="57439" r:id="rId43" name="Check Box 95">
              <controlPr defaultSize="0" autoFill="0" autoLine="0" autoPict="0">
                <anchor moveWithCells="1">
                  <from>
                    <xdr:col>10</xdr:col>
                    <xdr:colOff>66675</xdr:colOff>
                    <xdr:row>18</xdr:row>
                    <xdr:rowOff>0</xdr:rowOff>
                  </from>
                  <to>
                    <xdr:col>11</xdr:col>
                    <xdr:colOff>104775</xdr:colOff>
                    <xdr:row>20</xdr:row>
                    <xdr:rowOff>0</xdr:rowOff>
                  </to>
                </anchor>
              </controlPr>
            </control>
          </mc:Choice>
        </mc:AlternateContent>
        <mc:AlternateContent xmlns:mc="http://schemas.openxmlformats.org/markup-compatibility/2006">
          <mc:Choice Requires="x14">
            <control shapeId="57453" r:id="rId44" name="Check Box 109">
              <controlPr defaultSize="0" autoFill="0" autoLine="0" autoPict="0">
                <anchor moveWithCells="1">
                  <from>
                    <xdr:col>10</xdr:col>
                    <xdr:colOff>66675</xdr:colOff>
                    <xdr:row>65</xdr:row>
                    <xdr:rowOff>0</xdr:rowOff>
                  </from>
                  <to>
                    <xdr:col>11</xdr:col>
                    <xdr:colOff>104775</xdr:colOff>
                    <xdr:row>67</xdr:row>
                    <xdr:rowOff>0</xdr:rowOff>
                  </to>
                </anchor>
              </controlPr>
            </control>
          </mc:Choice>
        </mc:AlternateContent>
        <mc:AlternateContent xmlns:mc="http://schemas.openxmlformats.org/markup-compatibility/2006">
          <mc:Choice Requires="x14">
            <control shapeId="57454" r:id="rId45" name="Check Box 110">
              <controlPr defaultSize="0" autoFill="0" autoLine="0" autoPict="0">
                <anchor moveWithCells="1">
                  <from>
                    <xdr:col>17</xdr:col>
                    <xdr:colOff>66675</xdr:colOff>
                    <xdr:row>65</xdr:row>
                    <xdr:rowOff>0</xdr:rowOff>
                  </from>
                  <to>
                    <xdr:col>18</xdr:col>
                    <xdr:colOff>104775</xdr:colOff>
                    <xdr:row>67</xdr:row>
                    <xdr:rowOff>0</xdr:rowOff>
                  </to>
                </anchor>
              </controlPr>
            </control>
          </mc:Choice>
        </mc:AlternateContent>
        <mc:AlternateContent xmlns:mc="http://schemas.openxmlformats.org/markup-compatibility/2006">
          <mc:Choice Requires="x14">
            <control shapeId="57455" r:id="rId46" name="Check Box 111">
              <controlPr defaultSize="0" autoFill="0" autoLine="0" autoPict="0">
                <anchor moveWithCells="1">
                  <from>
                    <xdr:col>25</xdr:col>
                    <xdr:colOff>66675</xdr:colOff>
                    <xdr:row>65</xdr:row>
                    <xdr:rowOff>0</xdr:rowOff>
                  </from>
                  <to>
                    <xdr:col>26</xdr:col>
                    <xdr:colOff>104775</xdr:colOff>
                    <xdr:row>67</xdr:row>
                    <xdr:rowOff>0</xdr:rowOff>
                  </to>
                </anchor>
              </controlPr>
            </control>
          </mc:Choice>
        </mc:AlternateContent>
        <mc:AlternateContent xmlns:mc="http://schemas.openxmlformats.org/markup-compatibility/2006">
          <mc:Choice Requires="x14">
            <control shapeId="57456" r:id="rId47" name="Check Box 112">
              <controlPr defaultSize="0" autoFill="0" autoLine="0" autoPict="0">
                <anchor moveWithCells="1">
                  <from>
                    <xdr:col>32</xdr:col>
                    <xdr:colOff>66675</xdr:colOff>
                    <xdr:row>65</xdr:row>
                    <xdr:rowOff>0</xdr:rowOff>
                  </from>
                  <to>
                    <xdr:col>33</xdr:col>
                    <xdr:colOff>104775</xdr:colOff>
                    <xdr:row>67</xdr:row>
                    <xdr:rowOff>0</xdr:rowOff>
                  </to>
                </anchor>
              </controlPr>
            </control>
          </mc:Choice>
        </mc:AlternateContent>
        <mc:AlternateContent xmlns:mc="http://schemas.openxmlformats.org/markup-compatibility/2006">
          <mc:Choice Requires="x14">
            <control shapeId="57457" r:id="rId48" name="Check Box 113">
              <controlPr defaultSize="0" autoFill="0" autoLine="0" autoPict="0">
                <anchor moveWithCells="1">
                  <from>
                    <xdr:col>10</xdr:col>
                    <xdr:colOff>66675</xdr:colOff>
                    <xdr:row>67</xdr:row>
                    <xdr:rowOff>0</xdr:rowOff>
                  </from>
                  <to>
                    <xdr:col>11</xdr:col>
                    <xdr:colOff>104775</xdr:colOff>
                    <xdr:row>69</xdr:row>
                    <xdr:rowOff>0</xdr:rowOff>
                  </to>
                </anchor>
              </controlPr>
            </control>
          </mc:Choice>
        </mc:AlternateContent>
        <mc:AlternateContent xmlns:mc="http://schemas.openxmlformats.org/markup-compatibility/2006">
          <mc:Choice Requires="x14">
            <control shapeId="57458" r:id="rId49" name="Check Box 114">
              <controlPr defaultSize="0" autoFill="0" autoLine="0" autoPict="0">
                <anchor moveWithCells="1">
                  <from>
                    <xdr:col>17</xdr:col>
                    <xdr:colOff>66675</xdr:colOff>
                    <xdr:row>67</xdr:row>
                    <xdr:rowOff>0</xdr:rowOff>
                  </from>
                  <to>
                    <xdr:col>18</xdr:col>
                    <xdr:colOff>104775</xdr:colOff>
                    <xdr:row>69</xdr:row>
                    <xdr:rowOff>0</xdr:rowOff>
                  </to>
                </anchor>
              </controlPr>
            </control>
          </mc:Choice>
        </mc:AlternateContent>
        <mc:AlternateContent xmlns:mc="http://schemas.openxmlformats.org/markup-compatibility/2006">
          <mc:Choice Requires="x14">
            <control shapeId="57459" r:id="rId50" name="Check Box 115">
              <controlPr defaultSize="0" autoFill="0" autoLine="0" autoPict="0">
                <anchor moveWithCells="1">
                  <from>
                    <xdr:col>25</xdr:col>
                    <xdr:colOff>66675</xdr:colOff>
                    <xdr:row>67</xdr:row>
                    <xdr:rowOff>0</xdr:rowOff>
                  </from>
                  <to>
                    <xdr:col>26</xdr:col>
                    <xdr:colOff>104775</xdr:colOff>
                    <xdr:row>69</xdr:row>
                    <xdr:rowOff>0</xdr:rowOff>
                  </to>
                </anchor>
              </controlPr>
            </control>
          </mc:Choice>
        </mc:AlternateContent>
        <mc:AlternateContent xmlns:mc="http://schemas.openxmlformats.org/markup-compatibility/2006">
          <mc:Choice Requires="x14">
            <control shapeId="57460" r:id="rId51" name="Check Box 116">
              <controlPr defaultSize="0" autoFill="0" autoLine="0" autoPict="0">
                <anchor moveWithCells="1">
                  <from>
                    <xdr:col>32</xdr:col>
                    <xdr:colOff>66675</xdr:colOff>
                    <xdr:row>67</xdr:row>
                    <xdr:rowOff>0</xdr:rowOff>
                  </from>
                  <to>
                    <xdr:col>33</xdr:col>
                    <xdr:colOff>104775</xdr:colOff>
                    <xdr:row>69</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F60A-BB19-4EA9-BDBF-EF9086E95636}">
  <sheetPr>
    <tabColor rgb="FFFF0000"/>
    <pageSetUpPr fitToPage="1"/>
  </sheetPr>
  <dimension ref="A1:AN25"/>
  <sheetViews>
    <sheetView view="pageBreakPreview" zoomScaleNormal="100" zoomScaleSheetLayoutView="100" workbookViewId="0">
      <selection activeCell="BD6" sqref="BD6"/>
    </sheetView>
  </sheetViews>
  <sheetFormatPr defaultColWidth="2.125" defaultRowHeight="13.5"/>
  <cols>
    <col min="1" max="1" width="2.125" style="69" customWidth="1"/>
    <col min="2" max="6" width="2.125" style="69"/>
    <col min="7" max="8" width="2.5" style="69" bestFit="1" customWidth="1"/>
    <col min="9" max="11" width="2.125" style="69" customWidth="1"/>
    <col min="12" max="16384" width="2.125" style="69"/>
  </cols>
  <sheetData>
    <row r="1" spans="1:40" ht="21" customHeight="1">
      <c r="A1" s="69" t="s">
        <v>278</v>
      </c>
      <c r="T1" s="743" t="s">
        <v>12</v>
      </c>
      <c r="U1" s="743"/>
      <c r="V1" s="743"/>
      <c r="W1" s="743"/>
      <c r="X1" s="743"/>
      <c r="Y1" s="743"/>
      <c r="Z1" s="743"/>
      <c r="AA1" s="743"/>
      <c r="AB1" s="1140">
        <f>'経営相談カルテ(A) '!$K$12</f>
        <v>0</v>
      </c>
      <c r="AC1" s="1141"/>
      <c r="AD1" s="1141"/>
      <c r="AE1" s="1141"/>
      <c r="AF1" s="1141"/>
      <c r="AG1" s="1141"/>
      <c r="AH1" s="1141"/>
      <c r="AI1" s="1141"/>
      <c r="AJ1" s="1141"/>
      <c r="AK1" s="1141"/>
      <c r="AL1" s="1141"/>
      <c r="AM1" s="1141"/>
      <c r="AN1" s="1142"/>
    </row>
    <row r="2" spans="1:40" ht="7.5" customHeight="1">
      <c r="T2" s="219"/>
      <c r="U2" s="219"/>
      <c r="V2" s="219"/>
      <c r="W2" s="219"/>
      <c r="X2" s="219"/>
      <c r="Y2" s="219"/>
      <c r="Z2" s="219"/>
      <c r="AA2" s="219"/>
      <c r="AB2" s="386"/>
      <c r="AC2" s="386"/>
      <c r="AD2" s="386"/>
      <c r="AE2" s="386"/>
      <c r="AF2" s="386"/>
      <c r="AG2" s="386"/>
      <c r="AH2" s="386"/>
      <c r="AI2" s="386"/>
      <c r="AJ2" s="386"/>
      <c r="AK2" s="386"/>
      <c r="AL2" s="386"/>
      <c r="AM2" s="386"/>
      <c r="AN2" s="387"/>
    </row>
    <row r="3" spans="1:40" ht="20.45" customHeight="1">
      <c r="A3" s="744" t="s">
        <v>279</v>
      </c>
      <c r="B3" s="745"/>
      <c r="C3" s="745"/>
      <c r="D3" s="745"/>
      <c r="E3" s="746"/>
      <c r="F3" s="744" t="s">
        <v>280</v>
      </c>
      <c r="G3" s="745"/>
      <c r="H3" s="745"/>
      <c r="I3" s="745"/>
      <c r="J3" s="745"/>
      <c r="K3" s="745"/>
      <c r="L3" s="745"/>
      <c r="M3" s="745"/>
      <c r="N3" s="746"/>
      <c r="O3" s="744" t="s">
        <v>800</v>
      </c>
      <c r="P3" s="745"/>
      <c r="Q3" s="745"/>
      <c r="R3" s="745"/>
      <c r="S3" s="745"/>
      <c r="T3" s="745"/>
      <c r="U3" s="745"/>
      <c r="V3" s="745"/>
      <c r="W3" s="745"/>
      <c r="X3" s="745"/>
      <c r="Y3" s="745"/>
      <c r="Z3" s="745"/>
      <c r="AA3" s="745"/>
      <c r="AB3" s="745"/>
      <c r="AC3" s="745"/>
      <c r="AD3" s="745"/>
      <c r="AE3" s="745"/>
      <c r="AF3" s="745"/>
      <c r="AG3" s="745"/>
      <c r="AH3" s="745"/>
      <c r="AI3" s="745"/>
      <c r="AJ3" s="745"/>
      <c r="AK3" s="745"/>
      <c r="AL3" s="745"/>
      <c r="AM3" s="745"/>
      <c r="AN3" s="746"/>
    </row>
    <row r="4" spans="1:40" ht="36" customHeight="1">
      <c r="A4" s="1143" t="s">
        <v>281</v>
      </c>
      <c r="B4" s="1144"/>
      <c r="C4" s="1144"/>
      <c r="D4" s="1144"/>
      <c r="E4" s="1145"/>
      <c r="F4" s="762"/>
      <c r="G4" s="763"/>
      <c r="H4" s="1050" t="s">
        <v>282</v>
      </c>
      <c r="I4" s="1050"/>
      <c r="J4" s="1050"/>
      <c r="K4" s="1050"/>
      <c r="L4" s="1050"/>
      <c r="M4" s="1050"/>
      <c r="N4" s="1051"/>
      <c r="O4" s="1149"/>
      <c r="P4" s="1150"/>
      <c r="Q4" s="1150"/>
      <c r="R4" s="1150"/>
      <c r="S4" s="1150"/>
      <c r="T4" s="1150"/>
      <c r="U4" s="1150"/>
      <c r="V4" s="1150"/>
      <c r="W4" s="1150"/>
      <c r="X4" s="1150"/>
      <c r="Y4" s="1150"/>
      <c r="Z4" s="1150"/>
      <c r="AA4" s="1150"/>
      <c r="AB4" s="1150"/>
      <c r="AC4" s="1150"/>
      <c r="AD4" s="1150"/>
      <c r="AE4" s="1150"/>
      <c r="AF4" s="1150"/>
      <c r="AG4" s="1150"/>
      <c r="AH4" s="1150"/>
      <c r="AI4" s="1150"/>
      <c r="AJ4" s="1150"/>
      <c r="AK4" s="1150"/>
      <c r="AL4" s="1150"/>
      <c r="AM4" s="1150"/>
      <c r="AN4" s="1151"/>
    </row>
    <row r="5" spans="1:40" ht="36" customHeight="1">
      <c r="A5" s="1146"/>
      <c r="B5" s="1147"/>
      <c r="C5" s="1147"/>
      <c r="D5" s="1147"/>
      <c r="E5" s="1148"/>
      <c r="F5" s="866"/>
      <c r="G5" s="867"/>
      <c r="H5" s="1155" t="s">
        <v>283</v>
      </c>
      <c r="I5" s="1155"/>
      <c r="J5" s="1155"/>
      <c r="K5" s="1155"/>
      <c r="L5" s="1155"/>
      <c r="M5" s="1155"/>
      <c r="N5" s="1156"/>
      <c r="O5" s="1152"/>
      <c r="P5" s="1153"/>
      <c r="Q5" s="1153"/>
      <c r="R5" s="1153"/>
      <c r="S5" s="1153"/>
      <c r="T5" s="1153"/>
      <c r="U5" s="1153"/>
      <c r="V5" s="1153"/>
      <c r="W5" s="1153"/>
      <c r="X5" s="1153"/>
      <c r="Y5" s="1153"/>
      <c r="Z5" s="1153"/>
      <c r="AA5" s="1153"/>
      <c r="AB5" s="1153"/>
      <c r="AC5" s="1153"/>
      <c r="AD5" s="1153"/>
      <c r="AE5" s="1153"/>
      <c r="AF5" s="1153"/>
      <c r="AG5" s="1153"/>
      <c r="AH5" s="1153"/>
      <c r="AI5" s="1153"/>
      <c r="AJ5" s="1153"/>
      <c r="AK5" s="1153"/>
      <c r="AL5" s="1153"/>
      <c r="AM5" s="1153"/>
      <c r="AN5" s="1154"/>
    </row>
    <row r="6" spans="1:40" ht="36" customHeight="1">
      <c r="A6" s="1143" t="s">
        <v>284</v>
      </c>
      <c r="B6" s="1144"/>
      <c r="C6" s="1144"/>
      <c r="D6" s="1144"/>
      <c r="E6" s="1145"/>
      <c r="F6" s="762"/>
      <c r="G6" s="763"/>
      <c r="H6" s="1050" t="s">
        <v>282</v>
      </c>
      <c r="I6" s="1050"/>
      <c r="J6" s="1050"/>
      <c r="K6" s="1050"/>
      <c r="L6" s="1050"/>
      <c r="M6" s="1050"/>
      <c r="N6" s="1051"/>
      <c r="O6" s="1149"/>
      <c r="P6" s="1150"/>
      <c r="Q6" s="1150"/>
      <c r="R6" s="1150"/>
      <c r="S6" s="1150"/>
      <c r="T6" s="1150"/>
      <c r="U6" s="1150"/>
      <c r="V6" s="1150"/>
      <c r="W6" s="1150"/>
      <c r="X6" s="1150"/>
      <c r="Y6" s="1150"/>
      <c r="Z6" s="1150"/>
      <c r="AA6" s="1150"/>
      <c r="AB6" s="1150"/>
      <c r="AC6" s="1150"/>
      <c r="AD6" s="1150"/>
      <c r="AE6" s="1150"/>
      <c r="AF6" s="1150"/>
      <c r="AG6" s="1150"/>
      <c r="AH6" s="1150"/>
      <c r="AI6" s="1150"/>
      <c r="AJ6" s="1150"/>
      <c r="AK6" s="1150"/>
      <c r="AL6" s="1150"/>
      <c r="AM6" s="1150"/>
      <c r="AN6" s="1151"/>
    </row>
    <row r="7" spans="1:40" ht="36" customHeight="1">
      <c r="A7" s="1146"/>
      <c r="B7" s="1147"/>
      <c r="C7" s="1147"/>
      <c r="D7" s="1147"/>
      <c r="E7" s="1148"/>
      <c r="F7" s="866"/>
      <c r="G7" s="867"/>
      <c r="H7" s="1155" t="s">
        <v>283</v>
      </c>
      <c r="I7" s="1155"/>
      <c r="J7" s="1155"/>
      <c r="K7" s="1155"/>
      <c r="L7" s="1155"/>
      <c r="M7" s="1155"/>
      <c r="N7" s="1156"/>
      <c r="O7" s="1152"/>
      <c r="P7" s="1153"/>
      <c r="Q7" s="1153"/>
      <c r="R7" s="1153"/>
      <c r="S7" s="1153"/>
      <c r="T7" s="1153"/>
      <c r="U7" s="1153"/>
      <c r="V7" s="1153"/>
      <c r="W7" s="1153"/>
      <c r="X7" s="1153"/>
      <c r="Y7" s="1153"/>
      <c r="Z7" s="1153"/>
      <c r="AA7" s="1153"/>
      <c r="AB7" s="1153"/>
      <c r="AC7" s="1153"/>
      <c r="AD7" s="1153"/>
      <c r="AE7" s="1153"/>
      <c r="AF7" s="1153"/>
      <c r="AG7" s="1153"/>
      <c r="AH7" s="1153"/>
      <c r="AI7" s="1153"/>
      <c r="AJ7" s="1153"/>
      <c r="AK7" s="1153"/>
      <c r="AL7" s="1153"/>
      <c r="AM7" s="1153"/>
      <c r="AN7" s="1154"/>
    </row>
    <row r="8" spans="1:40" ht="36" customHeight="1">
      <c r="A8" s="1143" t="s">
        <v>285</v>
      </c>
      <c r="B8" s="1144"/>
      <c r="C8" s="1144"/>
      <c r="D8" s="1144"/>
      <c r="E8" s="1145"/>
      <c r="F8" s="762"/>
      <c r="G8" s="763"/>
      <c r="H8" s="1050" t="s">
        <v>282</v>
      </c>
      <c r="I8" s="1050"/>
      <c r="J8" s="1050"/>
      <c r="K8" s="1050"/>
      <c r="L8" s="1050"/>
      <c r="M8" s="1050"/>
      <c r="N8" s="1051"/>
      <c r="O8" s="1149"/>
      <c r="P8" s="1150"/>
      <c r="Q8" s="1150"/>
      <c r="R8" s="1150"/>
      <c r="S8" s="1150"/>
      <c r="T8" s="1150"/>
      <c r="U8" s="1150"/>
      <c r="V8" s="1150"/>
      <c r="W8" s="1150"/>
      <c r="X8" s="1150"/>
      <c r="Y8" s="1150"/>
      <c r="Z8" s="1150"/>
      <c r="AA8" s="1150"/>
      <c r="AB8" s="1150"/>
      <c r="AC8" s="1150"/>
      <c r="AD8" s="1150"/>
      <c r="AE8" s="1150"/>
      <c r="AF8" s="1150"/>
      <c r="AG8" s="1150"/>
      <c r="AH8" s="1150"/>
      <c r="AI8" s="1150"/>
      <c r="AJ8" s="1150"/>
      <c r="AK8" s="1150"/>
      <c r="AL8" s="1150"/>
      <c r="AM8" s="1150"/>
      <c r="AN8" s="1151"/>
    </row>
    <row r="9" spans="1:40" ht="36" customHeight="1">
      <c r="A9" s="1146"/>
      <c r="B9" s="1147"/>
      <c r="C9" s="1147"/>
      <c r="D9" s="1147"/>
      <c r="E9" s="1148"/>
      <c r="F9" s="866"/>
      <c r="G9" s="867"/>
      <c r="H9" s="1155" t="s">
        <v>283</v>
      </c>
      <c r="I9" s="1155"/>
      <c r="J9" s="1155"/>
      <c r="K9" s="1155"/>
      <c r="L9" s="1155"/>
      <c r="M9" s="1155"/>
      <c r="N9" s="1156"/>
      <c r="O9" s="1152"/>
      <c r="P9" s="1153"/>
      <c r="Q9" s="1153"/>
      <c r="R9" s="1153"/>
      <c r="S9" s="1153"/>
      <c r="T9" s="1153"/>
      <c r="U9" s="1153"/>
      <c r="V9" s="1153"/>
      <c r="W9" s="1153"/>
      <c r="X9" s="1153"/>
      <c r="Y9" s="1153"/>
      <c r="Z9" s="1153"/>
      <c r="AA9" s="1153"/>
      <c r="AB9" s="1153"/>
      <c r="AC9" s="1153"/>
      <c r="AD9" s="1153"/>
      <c r="AE9" s="1153"/>
      <c r="AF9" s="1153"/>
      <c r="AG9" s="1153"/>
      <c r="AH9" s="1153"/>
      <c r="AI9" s="1153"/>
      <c r="AJ9" s="1153"/>
      <c r="AK9" s="1153"/>
      <c r="AL9" s="1153"/>
      <c r="AM9" s="1153"/>
      <c r="AN9" s="1154"/>
    </row>
    <row r="10" spans="1:40" ht="36" customHeight="1">
      <c r="A10" s="885" t="s">
        <v>286</v>
      </c>
      <c r="B10" s="1144"/>
      <c r="C10" s="1144"/>
      <c r="D10" s="1144"/>
      <c r="E10" s="1145"/>
      <c r="F10" s="762"/>
      <c r="G10" s="763"/>
      <c r="H10" s="1050" t="s">
        <v>282</v>
      </c>
      <c r="I10" s="1050"/>
      <c r="J10" s="1050"/>
      <c r="K10" s="1050"/>
      <c r="L10" s="1050"/>
      <c r="M10" s="1050"/>
      <c r="N10" s="1051"/>
      <c r="O10" s="1149"/>
      <c r="P10" s="1150"/>
      <c r="Q10" s="1150"/>
      <c r="R10" s="1150"/>
      <c r="S10" s="1150"/>
      <c r="T10" s="1150"/>
      <c r="U10" s="1150"/>
      <c r="V10" s="1150"/>
      <c r="W10" s="1150"/>
      <c r="X10" s="1150"/>
      <c r="Y10" s="1150"/>
      <c r="Z10" s="1150"/>
      <c r="AA10" s="1150"/>
      <c r="AB10" s="1150"/>
      <c r="AC10" s="1150"/>
      <c r="AD10" s="1150"/>
      <c r="AE10" s="1150"/>
      <c r="AF10" s="1150"/>
      <c r="AG10" s="1150"/>
      <c r="AH10" s="1150"/>
      <c r="AI10" s="1150"/>
      <c r="AJ10" s="1150"/>
      <c r="AK10" s="1150"/>
      <c r="AL10" s="1150"/>
      <c r="AM10" s="1150"/>
      <c r="AN10" s="1151"/>
    </row>
    <row r="11" spans="1:40" ht="36" customHeight="1">
      <c r="A11" s="1146"/>
      <c r="B11" s="1147"/>
      <c r="C11" s="1147"/>
      <c r="D11" s="1147"/>
      <c r="E11" s="1148"/>
      <c r="F11" s="866"/>
      <c r="G11" s="867"/>
      <c r="H11" s="1155" t="s">
        <v>283</v>
      </c>
      <c r="I11" s="1155"/>
      <c r="J11" s="1155"/>
      <c r="K11" s="1155"/>
      <c r="L11" s="1155"/>
      <c r="M11" s="1155"/>
      <c r="N11" s="1156"/>
      <c r="O11" s="1152"/>
      <c r="P11" s="1153"/>
      <c r="Q11" s="1153"/>
      <c r="R11" s="1153"/>
      <c r="S11" s="1153"/>
      <c r="T11" s="1153"/>
      <c r="U11" s="1153"/>
      <c r="V11" s="1153"/>
      <c r="W11" s="1153"/>
      <c r="X11" s="1153"/>
      <c r="Y11" s="1153"/>
      <c r="Z11" s="1153"/>
      <c r="AA11" s="1153"/>
      <c r="AB11" s="1153"/>
      <c r="AC11" s="1153"/>
      <c r="AD11" s="1153"/>
      <c r="AE11" s="1153"/>
      <c r="AF11" s="1153"/>
      <c r="AG11" s="1153"/>
      <c r="AH11" s="1153"/>
      <c r="AI11" s="1153"/>
      <c r="AJ11" s="1153"/>
      <c r="AK11" s="1153"/>
      <c r="AL11" s="1153"/>
      <c r="AM11" s="1153"/>
      <c r="AN11" s="1154"/>
    </row>
    <row r="12" spans="1:40" ht="36" customHeight="1">
      <c r="A12" s="1143" t="s">
        <v>287</v>
      </c>
      <c r="B12" s="1144"/>
      <c r="C12" s="1144"/>
      <c r="D12" s="1144"/>
      <c r="E12" s="1145"/>
      <c r="F12" s="762"/>
      <c r="G12" s="763"/>
      <c r="H12" s="1050" t="s">
        <v>282</v>
      </c>
      <c r="I12" s="1050"/>
      <c r="J12" s="1050"/>
      <c r="K12" s="1050"/>
      <c r="L12" s="1050"/>
      <c r="M12" s="1050"/>
      <c r="N12" s="1051"/>
      <c r="O12" s="1149"/>
      <c r="P12" s="1150"/>
      <c r="Q12" s="1150"/>
      <c r="R12" s="1150"/>
      <c r="S12" s="1150"/>
      <c r="T12" s="1150"/>
      <c r="U12" s="1150"/>
      <c r="V12" s="1150"/>
      <c r="W12" s="1150"/>
      <c r="X12" s="1150"/>
      <c r="Y12" s="1150"/>
      <c r="Z12" s="1150"/>
      <c r="AA12" s="1150"/>
      <c r="AB12" s="1150"/>
      <c r="AC12" s="1150"/>
      <c r="AD12" s="1150"/>
      <c r="AE12" s="1150"/>
      <c r="AF12" s="1150"/>
      <c r="AG12" s="1150"/>
      <c r="AH12" s="1150"/>
      <c r="AI12" s="1150"/>
      <c r="AJ12" s="1150"/>
      <c r="AK12" s="1150"/>
      <c r="AL12" s="1150"/>
      <c r="AM12" s="1150"/>
      <c r="AN12" s="1151"/>
    </row>
    <row r="13" spans="1:40" ht="36" customHeight="1">
      <c r="A13" s="1146"/>
      <c r="B13" s="1147"/>
      <c r="C13" s="1147"/>
      <c r="D13" s="1147"/>
      <c r="E13" s="1148"/>
      <c r="F13" s="866"/>
      <c r="G13" s="867"/>
      <c r="H13" s="1155" t="s">
        <v>283</v>
      </c>
      <c r="I13" s="1155"/>
      <c r="J13" s="1155"/>
      <c r="K13" s="1155"/>
      <c r="L13" s="1155"/>
      <c r="M13" s="1155"/>
      <c r="N13" s="1156"/>
      <c r="O13" s="1152"/>
      <c r="P13" s="1153"/>
      <c r="Q13" s="1153"/>
      <c r="R13" s="1153"/>
      <c r="S13" s="1153"/>
      <c r="T13" s="1153"/>
      <c r="U13" s="1153"/>
      <c r="V13" s="1153"/>
      <c r="W13" s="1153"/>
      <c r="X13" s="1153"/>
      <c r="Y13" s="1153"/>
      <c r="Z13" s="1153"/>
      <c r="AA13" s="1153"/>
      <c r="AB13" s="1153"/>
      <c r="AC13" s="1153"/>
      <c r="AD13" s="1153"/>
      <c r="AE13" s="1153"/>
      <c r="AF13" s="1153"/>
      <c r="AG13" s="1153"/>
      <c r="AH13" s="1153"/>
      <c r="AI13" s="1153"/>
      <c r="AJ13" s="1153"/>
      <c r="AK13" s="1153"/>
      <c r="AL13" s="1153"/>
      <c r="AM13" s="1153"/>
      <c r="AN13" s="1154"/>
    </row>
    <row r="14" spans="1:40" ht="36" customHeight="1">
      <c r="A14" s="1143" t="s">
        <v>288</v>
      </c>
      <c r="B14" s="1144"/>
      <c r="C14" s="1144"/>
      <c r="D14" s="1144"/>
      <c r="E14" s="1145"/>
      <c r="F14" s="762"/>
      <c r="G14" s="763"/>
      <c r="H14" s="1050" t="s">
        <v>282</v>
      </c>
      <c r="I14" s="1050"/>
      <c r="J14" s="1050"/>
      <c r="K14" s="1050"/>
      <c r="L14" s="1050"/>
      <c r="M14" s="1050"/>
      <c r="N14" s="1051"/>
      <c r="O14" s="1149"/>
      <c r="P14" s="1150"/>
      <c r="Q14" s="1150"/>
      <c r="R14" s="1150"/>
      <c r="S14" s="1150"/>
      <c r="T14" s="1150"/>
      <c r="U14" s="1150"/>
      <c r="V14" s="1150"/>
      <c r="W14" s="1150"/>
      <c r="X14" s="1150"/>
      <c r="Y14" s="1150"/>
      <c r="Z14" s="1150"/>
      <c r="AA14" s="1150"/>
      <c r="AB14" s="1150"/>
      <c r="AC14" s="1150"/>
      <c r="AD14" s="1150"/>
      <c r="AE14" s="1150"/>
      <c r="AF14" s="1150"/>
      <c r="AG14" s="1150"/>
      <c r="AH14" s="1150"/>
      <c r="AI14" s="1150"/>
      <c r="AJ14" s="1150"/>
      <c r="AK14" s="1150"/>
      <c r="AL14" s="1150"/>
      <c r="AM14" s="1150"/>
      <c r="AN14" s="1151"/>
    </row>
    <row r="15" spans="1:40" ht="36" customHeight="1">
      <c r="A15" s="1146"/>
      <c r="B15" s="1147"/>
      <c r="C15" s="1147"/>
      <c r="D15" s="1147"/>
      <c r="E15" s="1148"/>
      <c r="F15" s="866"/>
      <c r="G15" s="867"/>
      <c r="H15" s="1155" t="s">
        <v>283</v>
      </c>
      <c r="I15" s="1155"/>
      <c r="J15" s="1155"/>
      <c r="K15" s="1155"/>
      <c r="L15" s="1155"/>
      <c r="M15" s="1155"/>
      <c r="N15" s="1156"/>
      <c r="O15" s="1152"/>
      <c r="P15" s="1153"/>
      <c r="Q15" s="1153"/>
      <c r="R15" s="1153"/>
      <c r="S15" s="1153"/>
      <c r="T15" s="1153"/>
      <c r="U15" s="1153"/>
      <c r="V15" s="1153"/>
      <c r="W15" s="1153"/>
      <c r="X15" s="1153"/>
      <c r="Y15" s="1153"/>
      <c r="Z15" s="1153"/>
      <c r="AA15" s="1153"/>
      <c r="AB15" s="1153"/>
      <c r="AC15" s="1153"/>
      <c r="AD15" s="1153"/>
      <c r="AE15" s="1153"/>
      <c r="AF15" s="1153"/>
      <c r="AG15" s="1153"/>
      <c r="AH15" s="1153"/>
      <c r="AI15" s="1153"/>
      <c r="AJ15" s="1153"/>
      <c r="AK15" s="1153"/>
      <c r="AL15" s="1153"/>
      <c r="AM15" s="1153"/>
      <c r="AN15" s="1154"/>
    </row>
    <row r="16" spans="1:40" ht="36" customHeight="1">
      <c r="A16" s="1143" t="s">
        <v>289</v>
      </c>
      <c r="B16" s="1144"/>
      <c r="C16" s="1144"/>
      <c r="D16" s="1144"/>
      <c r="E16" s="1145"/>
      <c r="F16" s="762"/>
      <c r="G16" s="763"/>
      <c r="H16" s="1050" t="s">
        <v>282</v>
      </c>
      <c r="I16" s="1050"/>
      <c r="J16" s="1050"/>
      <c r="K16" s="1050"/>
      <c r="L16" s="1050"/>
      <c r="M16" s="1050"/>
      <c r="N16" s="1051"/>
      <c r="O16" s="1149"/>
      <c r="P16" s="1150"/>
      <c r="Q16" s="1150"/>
      <c r="R16" s="1150"/>
      <c r="S16" s="1150"/>
      <c r="T16" s="1150"/>
      <c r="U16" s="1150"/>
      <c r="V16" s="1150"/>
      <c r="W16" s="1150"/>
      <c r="X16" s="1150"/>
      <c r="Y16" s="1150"/>
      <c r="Z16" s="1150"/>
      <c r="AA16" s="1150"/>
      <c r="AB16" s="1150"/>
      <c r="AC16" s="1150"/>
      <c r="AD16" s="1150"/>
      <c r="AE16" s="1150"/>
      <c r="AF16" s="1150"/>
      <c r="AG16" s="1150"/>
      <c r="AH16" s="1150"/>
      <c r="AI16" s="1150"/>
      <c r="AJ16" s="1150"/>
      <c r="AK16" s="1150"/>
      <c r="AL16" s="1150"/>
      <c r="AM16" s="1150"/>
      <c r="AN16" s="1151"/>
    </row>
    <row r="17" spans="1:40" ht="36" customHeight="1">
      <c r="A17" s="1146"/>
      <c r="B17" s="1147"/>
      <c r="C17" s="1147"/>
      <c r="D17" s="1147"/>
      <c r="E17" s="1148"/>
      <c r="F17" s="866"/>
      <c r="G17" s="867"/>
      <c r="H17" s="1155" t="s">
        <v>283</v>
      </c>
      <c r="I17" s="1155"/>
      <c r="J17" s="1155"/>
      <c r="K17" s="1155"/>
      <c r="L17" s="1155"/>
      <c r="M17" s="1155"/>
      <c r="N17" s="1156"/>
      <c r="O17" s="1152"/>
      <c r="P17" s="1153"/>
      <c r="Q17" s="1153"/>
      <c r="R17" s="1153"/>
      <c r="S17" s="1153"/>
      <c r="T17" s="1153"/>
      <c r="U17" s="1153"/>
      <c r="V17" s="1153"/>
      <c r="W17" s="1153"/>
      <c r="X17" s="1153"/>
      <c r="Y17" s="1153"/>
      <c r="Z17" s="1153"/>
      <c r="AA17" s="1153"/>
      <c r="AB17" s="1153"/>
      <c r="AC17" s="1153"/>
      <c r="AD17" s="1153"/>
      <c r="AE17" s="1153"/>
      <c r="AF17" s="1153"/>
      <c r="AG17" s="1153"/>
      <c r="AH17" s="1153"/>
      <c r="AI17" s="1153"/>
      <c r="AJ17" s="1153"/>
      <c r="AK17" s="1153"/>
      <c r="AL17" s="1153"/>
      <c r="AM17" s="1153"/>
      <c r="AN17" s="1154"/>
    </row>
    <row r="18" spans="1:40" ht="36" customHeight="1">
      <c r="A18" s="1143" t="s">
        <v>290</v>
      </c>
      <c r="B18" s="1144"/>
      <c r="C18" s="1144"/>
      <c r="D18" s="1144"/>
      <c r="E18" s="1145"/>
      <c r="F18" s="762"/>
      <c r="G18" s="763"/>
      <c r="H18" s="1050" t="s">
        <v>282</v>
      </c>
      <c r="I18" s="1050"/>
      <c r="J18" s="1050"/>
      <c r="K18" s="1050"/>
      <c r="L18" s="1050"/>
      <c r="M18" s="1050"/>
      <c r="N18" s="1051"/>
      <c r="O18" s="1149"/>
      <c r="P18" s="1150"/>
      <c r="Q18" s="1150"/>
      <c r="R18" s="1150"/>
      <c r="S18" s="1150"/>
      <c r="T18" s="1150"/>
      <c r="U18" s="1150"/>
      <c r="V18" s="1150"/>
      <c r="W18" s="1150"/>
      <c r="X18" s="1150"/>
      <c r="Y18" s="1150"/>
      <c r="Z18" s="1150"/>
      <c r="AA18" s="1150"/>
      <c r="AB18" s="1150"/>
      <c r="AC18" s="1150"/>
      <c r="AD18" s="1150"/>
      <c r="AE18" s="1150"/>
      <c r="AF18" s="1150"/>
      <c r="AG18" s="1150"/>
      <c r="AH18" s="1150"/>
      <c r="AI18" s="1150"/>
      <c r="AJ18" s="1150"/>
      <c r="AK18" s="1150"/>
      <c r="AL18" s="1150"/>
      <c r="AM18" s="1150"/>
      <c r="AN18" s="1151"/>
    </row>
    <row r="19" spans="1:40" ht="36" customHeight="1">
      <c r="A19" s="1146"/>
      <c r="B19" s="1147"/>
      <c r="C19" s="1147"/>
      <c r="D19" s="1147"/>
      <c r="E19" s="1148"/>
      <c r="F19" s="866"/>
      <c r="G19" s="867"/>
      <c r="H19" s="1155" t="s">
        <v>283</v>
      </c>
      <c r="I19" s="1155"/>
      <c r="J19" s="1155"/>
      <c r="K19" s="1155"/>
      <c r="L19" s="1155"/>
      <c r="M19" s="1155"/>
      <c r="N19" s="1156"/>
      <c r="O19" s="1152"/>
      <c r="P19" s="1153"/>
      <c r="Q19" s="1153"/>
      <c r="R19" s="1153"/>
      <c r="S19" s="1153"/>
      <c r="T19" s="1153"/>
      <c r="U19" s="1153"/>
      <c r="V19" s="1153"/>
      <c r="W19" s="1153"/>
      <c r="X19" s="1153"/>
      <c r="Y19" s="1153"/>
      <c r="Z19" s="1153"/>
      <c r="AA19" s="1153"/>
      <c r="AB19" s="1153"/>
      <c r="AC19" s="1153"/>
      <c r="AD19" s="1153"/>
      <c r="AE19" s="1153"/>
      <c r="AF19" s="1153"/>
      <c r="AG19" s="1153"/>
      <c r="AH19" s="1153"/>
      <c r="AI19" s="1153"/>
      <c r="AJ19" s="1153"/>
      <c r="AK19" s="1153"/>
      <c r="AL19" s="1153"/>
      <c r="AM19" s="1153"/>
      <c r="AN19" s="1154"/>
    </row>
    <row r="20" spans="1:40" ht="36" customHeight="1">
      <c r="A20" s="885" t="s">
        <v>291</v>
      </c>
      <c r="B20" s="1144"/>
      <c r="C20" s="1144"/>
      <c r="D20" s="1144"/>
      <c r="E20" s="1145"/>
      <c r="F20" s="762"/>
      <c r="G20" s="763"/>
      <c r="H20" s="1050" t="s">
        <v>282</v>
      </c>
      <c r="I20" s="1050"/>
      <c r="J20" s="1050"/>
      <c r="K20" s="1050"/>
      <c r="L20" s="1050"/>
      <c r="M20" s="1050"/>
      <c r="N20" s="1051"/>
      <c r="O20" s="1157"/>
      <c r="P20" s="1150"/>
      <c r="Q20" s="1150"/>
      <c r="R20" s="1150"/>
      <c r="S20" s="1150"/>
      <c r="T20" s="1150"/>
      <c r="U20" s="1150"/>
      <c r="V20" s="1150"/>
      <c r="W20" s="1150"/>
      <c r="X20" s="1150"/>
      <c r="Y20" s="1150"/>
      <c r="Z20" s="1150"/>
      <c r="AA20" s="1150"/>
      <c r="AB20" s="1150"/>
      <c r="AC20" s="1150"/>
      <c r="AD20" s="1150"/>
      <c r="AE20" s="1150"/>
      <c r="AF20" s="1150"/>
      <c r="AG20" s="1150"/>
      <c r="AH20" s="1150"/>
      <c r="AI20" s="1150"/>
      <c r="AJ20" s="1150"/>
      <c r="AK20" s="1150"/>
      <c r="AL20" s="1150"/>
      <c r="AM20" s="1150"/>
      <c r="AN20" s="1151"/>
    </row>
    <row r="21" spans="1:40" ht="36" customHeight="1">
      <c r="A21" s="1146"/>
      <c r="B21" s="1147"/>
      <c r="C21" s="1147"/>
      <c r="D21" s="1147"/>
      <c r="E21" s="1148"/>
      <c r="F21" s="866"/>
      <c r="G21" s="867"/>
      <c r="H21" s="1155" t="s">
        <v>283</v>
      </c>
      <c r="I21" s="1155"/>
      <c r="J21" s="1155"/>
      <c r="K21" s="1155"/>
      <c r="L21" s="1155"/>
      <c r="M21" s="1155"/>
      <c r="N21" s="1156"/>
      <c r="O21" s="1152"/>
      <c r="P21" s="1153"/>
      <c r="Q21" s="1153"/>
      <c r="R21" s="1153"/>
      <c r="S21" s="1153"/>
      <c r="T21" s="1153"/>
      <c r="U21" s="1153"/>
      <c r="V21" s="1153"/>
      <c r="W21" s="1153"/>
      <c r="X21" s="1153"/>
      <c r="Y21" s="1153"/>
      <c r="Z21" s="1153"/>
      <c r="AA21" s="1153"/>
      <c r="AB21" s="1153"/>
      <c r="AC21" s="1153"/>
      <c r="AD21" s="1153"/>
      <c r="AE21" s="1153"/>
      <c r="AF21" s="1153"/>
      <c r="AG21" s="1153"/>
      <c r="AH21" s="1153"/>
      <c r="AI21" s="1153"/>
      <c r="AJ21" s="1153"/>
      <c r="AK21" s="1153"/>
      <c r="AL21" s="1153"/>
      <c r="AM21" s="1153"/>
      <c r="AN21" s="1154"/>
    </row>
    <row r="22" spans="1:40" ht="36" customHeight="1">
      <c r="A22" s="1143" t="s">
        <v>292</v>
      </c>
      <c r="B22" s="1144"/>
      <c r="C22" s="1144"/>
      <c r="D22" s="1144"/>
      <c r="E22" s="1145"/>
      <c r="F22" s="762"/>
      <c r="G22" s="763"/>
      <c r="H22" s="1050" t="s">
        <v>282</v>
      </c>
      <c r="I22" s="1050"/>
      <c r="J22" s="1050"/>
      <c r="K22" s="1050"/>
      <c r="L22" s="1050"/>
      <c r="M22" s="1050"/>
      <c r="N22" s="1051"/>
      <c r="O22" s="1157"/>
      <c r="P22" s="1150"/>
      <c r="Q22" s="1150"/>
      <c r="R22" s="1150"/>
      <c r="S22" s="1150"/>
      <c r="T22" s="1150"/>
      <c r="U22" s="1150"/>
      <c r="V22" s="1150"/>
      <c r="W22" s="1150"/>
      <c r="X22" s="1150"/>
      <c r="Y22" s="1150"/>
      <c r="Z22" s="1150"/>
      <c r="AA22" s="1150"/>
      <c r="AB22" s="1150"/>
      <c r="AC22" s="1150"/>
      <c r="AD22" s="1150"/>
      <c r="AE22" s="1150"/>
      <c r="AF22" s="1150"/>
      <c r="AG22" s="1150"/>
      <c r="AH22" s="1150"/>
      <c r="AI22" s="1150"/>
      <c r="AJ22" s="1150"/>
      <c r="AK22" s="1150"/>
      <c r="AL22" s="1150"/>
      <c r="AM22" s="1150"/>
      <c r="AN22" s="1151"/>
    </row>
    <row r="23" spans="1:40" ht="36" customHeight="1">
      <c r="A23" s="1146"/>
      <c r="B23" s="1147"/>
      <c r="C23" s="1147"/>
      <c r="D23" s="1147"/>
      <c r="E23" s="1148"/>
      <c r="F23" s="866"/>
      <c r="G23" s="867"/>
      <c r="H23" s="1155" t="s">
        <v>283</v>
      </c>
      <c r="I23" s="1155"/>
      <c r="J23" s="1155"/>
      <c r="K23" s="1155"/>
      <c r="L23" s="1155"/>
      <c r="M23" s="1155"/>
      <c r="N23" s="1156"/>
      <c r="O23" s="1152"/>
      <c r="P23" s="1153"/>
      <c r="Q23" s="1153"/>
      <c r="R23" s="1153"/>
      <c r="S23" s="1153"/>
      <c r="T23" s="1153"/>
      <c r="U23" s="1153"/>
      <c r="V23" s="1153"/>
      <c r="W23" s="1153"/>
      <c r="X23" s="1153"/>
      <c r="Y23" s="1153"/>
      <c r="Z23" s="1153"/>
      <c r="AA23" s="1153"/>
      <c r="AB23" s="1153"/>
      <c r="AC23" s="1153"/>
      <c r="AD23" s="1153"/>
      <c r="AE23" s="1153"/>
      <c r="AF23" s="1153"/>
      <c r="AG23" s="1153"/>
      <c r="AH23" s="1153"/>
      <c r="AI23" s="1153"/>
      <c r="AJ23" s="1153"/>
      <c r="AK23" s="1153"/>
      <c r="AL23" s="1153"/>
      <c r="AM23" s="1153"/>
      <c r="AN23" s="1154"/>
    </row>
    <row r="24" spans="1:40" s="72" customFormat="1" ht="17.45" customHeight="1">
      <c r="A24" s="71"/>
      <c r="B24" s="71"/>
      <c r="C24" s="71"/>
      <c r="D24" s="71"/>
    </row>
    <row r="25" spans="1:40" s="72" customFormat="1" ht="17.45" customHeight="1">
      <c r="A25" s="71"/>
      <c r="B25" s="71"/>
      <c r="C25" s="71"/>
      <c r="D25" s="71"/>
    </row>
  </sheetData>
  <mergeCells count="65">
    <mergeCell ref="A22:E23"/>
    <mergeCell ref="F22:G22"/>
    <mergeCell ref="H22:N22"/>
    <mergeCell ref="O22:AN23"/>
    <mergeCell ref="F23:G23"/>
    <mergeCell ref="H23:N23"/>
    <mergeCell ref="A20:E21"/>
    <mergeCell ref="F20:G20"/>
    <mergeCell ref="H20:N20"/>
    <mergeCell ref="O20:AN21"/>
    <mergeCell ref="F21:G21"/>
    <mergeCell ref="H21:N21"/>
    <mergeCell ref="A18:E19"/>
    <mergeCell ref="F18:G18"/>
    <mergeCell ref="H18:N18"/>
    <mergeCell ref="O18:AN19"/>
    <mergeCell ref="F19:G19"/>
    <mergeCell ref="H19:N19"/>
    <mergeCell ref="A16:E17"/>
    <mergeCell ref="F16:G16"/>
    <mergeCell ref="H16:N16"/>
    <mergeCell ref="O16:AN17"/>
    <mergeCell ref="F17:G17"/>
    <mergeCell ref="H17:N17"/>
    <mergeCell ref="A14:E15"/>
    <mergeCell ref="F14:G14"/>
    <mergeCell ref="H14:N14"/>
    <mergeCell ref="O14:AN15"/>
    <mergeCell ref="F15:G15"/>
    <mergeCell ref="H15:N15"/>
    <mergeCell ref="A12:E13"/>
    <mergeCell ref="F12:G12"/>
    <mergeCell ref="H12:N12"/>
    <mergeCell ref="O12:AN13"/>
    <mergeCell ref="F13:G13"/>
    <mergeCell ref="H13:N13"/>
    <mergeCell ref="A10:E11"/>
    <mergeCell ref="F10:G10"/>
    <mergeCell ref="H10:N10"/>
    <mergeCell ref="O10:AN11"/>
    <mergeCell ref="F11:G11"/>
    <mergeCell ref="H11:N11"/>
    <mergeCell ref="A8:E9"/>
    <mergeCell ref="F8:G8"/>
    <mergeCell ref="H8:N8"/>
    <mergeCell ref="O8:AN9"/>
    <mergeCell ref="F9:G9"/>
    <mergeCell ref="H9:N9"/>
    <mergeCell ref="A6:E7"/>
    <mergeCell ref="F6:G6"/>
    <mergeCell ref="H6:N6"/>
    <mergeCell ref="O6:AN7"/>
    <mergeCell ref="F7:G7"/>
    <mergeCell ref="H7:N7"/>
    <mergeCell ref="A4:E5"/>
    <mergeCell ref="F4:G4"/>
    <mergeCell ref="H4:N4"/>
    <mergeCell ref="O4:AN5"/>
    <mergeCell ref="F5:G5"/>
    <mergeCell ref="H5:N5"/>
    <mergeCell ref="AB1:AN1"/>
    <mergeCell ref="T1:AA1"/>
    <mergeCell ref="A3:E3"/>
    <mergeCell ref="F3:N3"/>
    <mergeCell ref="O3:AN3"/>
  </mergeCells>
  <phoneticPr fontId="16"/>
  <printOptions horizontalCentered="1"/>
  <pageMargins left="0.19685039370078741" right="0.19685039370078741" top="0.59055118110236227" bottom="0.19685039370078741" header="0.31496062992125984" footer="0.31496062992125984"/>
  <pageSetup paperSize="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425" r:id="rId4" name="Check Box 57">
              <controlPr defaultSize="0" autoFill="0" autoLine="0" autoPict="0">
                <anchor moveWithCells="1">
                  <from>
                    <xdr:col>5</xdr:col>
                    <xdr:colOff>66675</xdr:colOff>
                    <xdr:row>3</xdr:row>
                    <xdr:rowOff>0</xdr:rowOff>
                  </from>
                  <to>
                    <xdr:col>6</xdr:col>
                    <xdr:colOff>104775</xdr:colOff>
                    <xdr:row>3</xdr:row>
                    <xdr:rowOff>371475</xdr:rowOff>
                  </to>
                </anchor>
              </controlPr>
            </control>
          </mc:Choice>
        </mc:AlternateContent>
        <mc:AlternateContent xmlns:mc="http://schemas.openxmlformats.org/markup-compatibility/2006">
          <mc:Choice Requires="x14">
            <control shapeId="58426" r:id="rId5" name="Check Box 58">
              <controlPr defaultSize="0" autoFill="0" autoLine="0" autoPict="0">
                <anchor moveWithCells="1">
                  <from>
                    <xdr:col>5</xdr:col>
                    <xdr:colOff>66675</xdr:colOff>
                    <xdr:row>4</xdr:row>
                    <xdr:rowOff>0</xdr:rowOff>
                  </from>
                  <to>
                    <xdr:col>6</xdr:col>
                    <xdr:colOff>104775</xdr:colOff>
                    <xdr:row>4</xdr:row>
                    <xdr:rowOff>371475</xdr:rowOff>
                  </to>
                </anchor>
              </controlPr>
            </control>
          </mc:Choice>
        </mc:AlternateContent>
        <mc:AlternateContent xmlns:mc="http://schemas.openxmlformats.org/markup-compatibility/2006">
          <mc:Choice Requires="x14">
            <control shapeId="58427" r:id="rId6" name="Check Box 59">
              <controlPr defaultSize="0" autoFill="0" autoLine="0" autoPict="0">
                <anchor moveWithCells="1">
                  <from>
                    <xdr:col>5</xdr:col>
                    <xdr:colOff>66675</xdr:colOff>
                    <xdr:row>5</xdr:row>
                    <xdr:rowOff>0</xdr:rowOff>
                  </from>
                  <to>
                    <xdr:col>6</xdr:col>
                    <xdr:colOff>104775</xdr:colOff>
                    <xdr:row>5</xdr:row>
                    <xdr:rowOff>304800</xdr:rowOff>
                  </to>
                </anchor>
              </controlPr>
            </control>
          </mc:Choice>
        </mc:AlternateContent>
        <mc:AlternateContent xmlns:mc="http://schemas.openxmlformats.org/markup-compatibility/2006">
          <mc:Choice Requires="x14">
            <control shapeId="58428" r:id="rId7" name="Check Box 60">
              <controlPr defaultSize="0" autoFill="0" autoLine="0" autoPict="0">
                <anchor moveWithCells="1">
                  <from>
                    <xdr:col>5</xdr:col>
                    <xdr:colOff>66675</xdr:colOff>
                    <xdr:row>6</xdr:row>
                    <xdr:rowOff>0</xdr:rowOff>
                  </from>
                  <to>
                    <xdr:col>6</xdr:col>
                    <xdr:colOff>104775</xdr:colOff>
                    <xdr:row>6</xdr:row>
                    <xdr:rowOff>304800</xdr:rowOff>
                  </to>
                </anchor>
              </controlPr>
            </control>
          </mc:Choice>
        </mc:AlternateContent>
        <mc:AlternateContent xmlns:mc="http://schemas.openxmlformats.org/markup-compatibility/2006">
          <mc:Choice Requires="x14">
            <control shapeId="58429" r:id="rId8" name="Check Box 61">
              <controlPr defaultSize="0" autoFill="0" autoLine="0" autoPict="0">
                <anchor moveWithCells="1">
                  <from>
                    <xdr:col>5</xdr:col>
                    <xdr:colOff>66675</xdr:colOff>
                    <xdr:row>7</xdr:row>
                    <xdr:rowOff>0</xdr:rowOff>
                  </from>
                  <to>
                    <xdr:col>6</xdr:col>
                    <xdr:colOff>104775</xdr:colOff>
                    <xdr:row>7</xdr:row>
                    <xdr:rowOff>304800</xdr:rowOff>
                  </to>
                </anchor>
              </controlPr>
            </control>
          </mc:Choice>
        </mc:AlternateContent>
        <mc:AlternateContent xmlns:mc="http://schemas.openxmlformats.org/markup-compatibility/2006">
          <mc:Choice Requires="x14">
            <control shapeId="58430" r:id="rId9" name="Check Box 62">
              <controlPr defaultSize="0" autoFill="0" autoLine="0" autoPict="0">
                <anchor moveWithCells="1">
                  <from>
                    <xdr:col>5</xdr:col>
                    <xdr:colOff>66675</xdr:colOff>
                    <xdr:row>8</xdr:row>
                    <xdr:rowOff>0</xdr:rowOff>
                  </from>
                  <to>
                    <xdr:col>6</xdr:col>
                    <xdr:colOff>104775</xdr:colOff>
                    <xdr:row>8</xdr:row>
                    <xdr:rowOff>304800</xdr:rowOff>
                  </to>
                </anchor>
              </controlPr>
            </control>
          </mc:Choice>
        </mc:AlternateContent>
        <mc:AlternateContent xmlns:mc="http://schemas.openxmlformats.org/markup-compatibility/2006">
          <mc:Choice Requires="x14">
            <control shapeId="58431" r:id="rId10" name="Check Box 63">
              <controlPr defaultSize="0" autoFill="0" autoLine="0" autoPict="0">
                <anchor moveWithCells="1">
                  <from>
                    <xdr:col>5</xdr:col>
                    <xdr:colOff>66675</xdr:colOff>
                    <xdr:row>9</xdr:row>
                    <xdr:rowOff>0</xdr:rowOff>
                  </from>
                  <to>
                    <xdr:col>6</xdr:col>
                    <xdr:colOff>104775</xdr:colOff>
                    <xdr:row>9</xdr:row>
                    <xdr:rowOff>304800</xdr:rowOff>
                  </to>
                </anchor>
              </controlPr>
            </control>
          </mc:Choice>
        </mc:AlternateContent>
        <mc:AlternateContent xmlns:mc="http://schemas.openxmlformats.org/markup-compatibility/2006">
          <mc:Choice Requires="x14">
            <control shapeId="58432" r:id="rId11" name="Check Box 64">
              <controlPr defaultSize="0" autoFill="0" autoLine="0" autoPict="0">
                <anchor moveWithCells="1">
                  <from>
                    <xdr:col>5</xdr:col>
                    <xdr:colOff>66675</xdr:colOff>
                    <xdr:row>10</xdr:row>
                    <xdr:rowOff>0</xdr:rowOff>
                  </from>
                  <to>
                    <xdr:col>6</xdr:col>
                    <xdr:colOff>104775</xdr:colOff>
                    <xdr:row>10</xdr:row>
                    <xdr:rowOff>304800</xdr:rowOff>
                  </to>
                </anchor>
              </controlPr>
            </control>
          </mc:Choice>
        </mc:AlternateContent>
        <mc:AlternateContent xmlns:mc="http://schemas.openxmlformats.org/markup-compatibility/2006">
          <mc:Choice Requires="x14">
            <control shapeId="58433" r:id="rId12" name="Check Box 65">
              <controlPr defaultSize="0" autoFill="0" autoLine="0" autoPict="0">
                <anchor moveWithCells="1">
                  <from>
                    <xdr:col>5</xdr:col>
                    <xdr:colOff>66675</xdr:colOff>
                    <xdr:row>11</xdr:row>
                    <xdr:rowOff>0</xdr:rowOff>
                  </from>
                  <to>
                    <xdr:col>6</xdr:col>
                    <xdr:colOff>104775</xdr:colOff>
                    <xdr:row>11</xdr:row>
                    <xdr:rowOff>304800</xdr:rowOff>
                  </to>
                </anchor>
              </controlPr>
            </control>
          </mc:Choice>
        </mc:AlternateContent>
        <mc:AlternateContent xmlns:mc="http://schemas.openxmlformats.org/markup-compatibility/2006">
          <mc:Choice Requires="x14">
            <control shapeId="58434" r:id="rId13" name="Check Box 66">
              <controlPr defaultSize="0" autoFill="0" autoLine="0" autoPict="0">
                <anchor moveWithCells="1">
                  <from>
                    <xdr:col>5</xdr:col>
                    <xdr:colOff>66675</xdr:colOff>
                    <xdr:row>12</xdr:row>
                    <xdr:rowOff>0</xdr:rowOff>
                  </from>
                  <to>
                    <xdr:col>6</xdr:col>
                    <xdr:colOff>104775</xdr:colOff>
                    <xdr:row>12</xdr:row>
                    <xdr:rowOff>304800</xdr:rowOff>
                  </to>
                </anchor>
              </controlPr>
            </control>
          </mc:Choice>
        </mc:AlternateContent>
        <mc:AlternateContent xmlns:mc="http://schemas.openxmlformats.org/markup-compatibility/2006">
          <mc:Choice Requires="x14">
            <control shapeId="58435" r:id="rId14" name="Check Box 67">
              <controlPr defaultSize="0" autoFill="0" autoLine="0" autoPict="0">
                <anchor moveWithCells="1">
                  <from>
                    <xdr:col>5</xdr:col>
                    <xdr:colOff>66675</xdr:colOff>
                    <xdr:row>13</xdr:row>
                    <xdr:rowOff>0</xdr:rowOff>
                  </from>
                  <to>
                    <xdr:col>6</xdr:col>
                    <xdr:colOff>104775</xdr:colOff>
                    <xdr:row>13</xdr:row>
                    <xdr:rowOff>304800</xdr:rowOff>
                  </to>
                </anchor>
              </controlPr>
            </control>
          </mc:Choice>
        </mc:AlternateContent>
        <mc:AlternateContent xmlns:mc="http://schemas.openxmlformats.org/markup-compatibility/2006">
          <mc:Choice Requires="x14">
            <control shapeId="58436" r:id="rId15" name="Check Box 68">
              <controlPr defaultSize="0" autoFill="0" autoLine="0" autoPict="0">
                <anchor moveWithCells="1">
                  <from>
                    <xdr:col>5</xdr:col>
                    <xdr:colOff>66675</xdr:colOff>
                    <xdr:row>14</xdr:row>
                    <xdr:rowOff>0</xdr:rowOff>
                  </from>
                  <to>
                    <xdr:col>6</xdr:col>
                    <xdr:colOff>104775</xdr:colOff>
                    <xdr:row>14</xdr:row>
                    <xdr:rowOff>304800</xdr:rowOff>
                  </to>
                </anchor>
              </controlPr>
            </control>
          </mc:Choice>
        </mc:AlternateContent>
        <mc:AlternateContent xmlns:mc="http://schemas.openxmlformats.org/markup-compatibility/2006">
          <mc:Choice Requires="x14">
            <control shapeId="58437" r:id="rId16" name="Check Box 69">
              <controlPr defaultSize="0" autoFill="0" autoLine="0" autoPict="0">
                <anchor moveWithCells="1">
                  <from>
                    <xdr:col>5</xdr:col>
                    <xdr:colOff>66675</xdr:colOff>
                    <xdr:row>15</xdr:row>
                    <xdr:rowOff>0</xdr:rowOff>
                  </from>
                  <to>
                    <xdr:col>6</xdr:col>
                    <xdr:colOff>104775</xdr:colOff>
                    <xdr:row>15</xdr:row>
                    <xdr:rowOff>304800</xdr:rowOff>
                  </to>
                </anchor>
              </controlPr>
            </control>
          </mc:Choice>
        </mc:AlternateContent>
        <mc:AlternateContent xmlns:mc="http://schemas.openxmlformats.org/markup-compatibility/2006">
          <mc:Choice Requires="x14">
            <control shapeId="58438" r:id="rId17" name="Check Box 70">
              <controlPr defaultSize="0" autoFill="0" autoLine="0" autoPict="0">
                <anchor moveWithCells="1">
                  <from>
                    <xdr:col>5</xdr:col>
                    <xdr:colOff>66675</xdr:colOff>
                    <xdr:row>17</xdr:row>
                    <xdr:rowOff>0</xdr:rowOff>
                  </from>
                  <to>
                    <xdr:col>6</xdr:col>
                    <xdr:colOff>104775</xdr:colOff>
                    <xdr:row>17</xdr:row>
                    <xdr:rowOff>304800</xdr:rowOff>
                  </to>
                </anchor>
              </controlPr>
            </control>
          </mc:Choice>
        </mc:AlternateContent>
        <mc:AlternateContent xmlns:mc="http://schemas.openxmlformats.org/markup-compatibility/2006">
          <mc:Choice Requires="x14">
            <control shapeId="58439" r:id="rId18" name="Check Box 71">
              <controlPr defaultSize="0" autoFill="0" autoLine="0" autoPict="0">
                <anchor moveWithCells="1">
                  <from>
                    <xdr:col>5</xdr:col>
                    <xdr:colOff>66675</xdr:colOff>
                    <xdr:row>18</xdr:row>
                    <xdr:rowOff>0</xdr:rowOff>
                  </from>
                  <to>
                    <xdr:col>6</xdr:col>
                    <xdr:colOff>104775</xdr:colOff>
                    <xdr:row>18</xdr:row>
                    <xdr:rowOff>304800</xdr:rowOff>
                  </to>
                </anchor>
              </controlPr>
            </control>
          </mc:Choice>
        </mc:AlternateContent>
        <mc:AlternateContent xmlns:mc="http://schemas.openxmlformats.org/markup-compatibility/2006">
          <mc:Choice Requires="x14">
            <control shapeId="58440" r:id="rId19" name="Check Box 72">
              <controlPr defaultSize="0" autoFill="0" autoLine="0" autoPict="0">
                <anchor moveWithCells="1">
                  <from>
                    <xdr:col>5</xdr:col>
                    <xdr:colOff>66675</xdr:colOff>
                    <xdr:row>19</xdr:row>
                    <xdr:rowOff>0</xdr:rowOff>
                  </from>
                  <to>
                    <xdr:col>6</xdr:col>
                    <xdr:colOff>104775</xdr:colOff>
                    <xdr:row>19</xdr:row>
                    <xdr:rowOff>304800</xdr:rowOff>
                  </to>
                </anchor>
              </controlPr>
            </control>
          </mc:Choice>
        </mc:AlternateContent>
        <mc:AlternateContent xmlns:mc="http://schemas.openxmlformats.org/markup-compatibility/2006">
          <mc:Choice Requires="x14">
            <control shapeId="58441" r:id="rId20" name="Check Box 73">
              <controlPr defaultSize="0" autoFill="0" autoLine="0" autoPict="0">
                <anchor moveWithCells="1">
                  <from>
                    <xdr:col>5</xdr:col>
                    <xdr:colOff>66675</xdr:colOff>
                    <xdr:row>20</xdr:row>
                    <xdr:rowOff>0</xdr:rowOff>
                  </from>
                  <to>
                    <xdr:col>6</xdr:col>
                    <xdr:colOff>104775</xdr:colOff>
                    <xdr:row>20</xdr:row>
                    <xdr:rowOff>304800</xdr:rowOff>
                  </to>
                </anchor>
              </controlPr>
            </control>
          </mc:Choice>
        </mc:AlternateContent>
        <mc:AlternateContent xmlns:mc="http://schemas.openxmlformats.org/markup-compatibility/2006">
          <mc:Choice Requires="x14">
            <control shapeId="58442" r:id="rId21" name="Check Box 74">
              <controlPr defaultSize="0" autoFill="0" autoLine="0" autoPict="0">
                <anchor moveWithCells="1">
                  <from>
                    <xdr:col>5</xdr:col>
                    <xdr:colOff>66675</xdr:colOff>
                    <xdr:row>21</xdr:row>
                    <xdr:rowOff>0</xdr:rowOff>
                  </from>
                  <to>
                    <xdr:col>6</xdr:col>
                    <xdr:colOff>104775</xdr:colOff>
                    <xdr:row>21</xdr:row>
                    <xdr:rowOff>304800</xdr:rowOff>
                  </to>
                </anchor>
              </controlPr>
            </control>
          </mc:Choice>
        </mc:AlternateContent>
        <mc:AlternateContent xmlns:mc="http://schemas.openxmlformats.org/markup-compatibility/2006">
          <mc:Choice Requires="x14">
            <control shapeId="58443" r:id="rId22" name="Check Box 75">
              <controlPr defaultSize="0" autoFill="0" autoLine="0" autoPict="0">
                <anchor moveWithCells="1">
                  <from>
                    <xdr:col>5</xdr:col>
                    <xdr:colOff>66675</xdr:colOff>
                    <xdr:row>22</xdr:row>
                    <xdr:rowOff>0</xdr:rowOff>
                  </from>
                  <to>
                    <xdr:col>6</xdr:col>
                    <xdr:colOff>104775</xdr:colOff>
                    <xdr:row>22</xdr:row>
                    <xdr:rowOff>304800</xdr:rowOff>
                  </to>
                </anchor>
              </controlPr>
            </control>
          </mc:Choice>
        </mc:AlternateContent>
        <mc:AlternateContent xmlns:mc="http://schemas.openxmlformats.org/markup-compatibility/2006">
          <mc:Choice Requires="x14">
            <control shapeId="58444" r:id="rId23" name="Check Box 76">
              <controlPr defaultSize="0" autoFill="0" autoLine="0" autoPict="0">
                <anchor moveWithCells="1">
                  <from>
                    <xdr:col>5</xdr:col>
                    <xdr:colOff>66675</xdr:colOff>
                    <xdr:row>16</xdr:row>
                    <xdr:rowOff>0</xdr:rowOff>
                  </from>
                  <to>
                    <xdr:col>6</xdr:col>
                    <xdr:colOff>104775</xdr:colOff>
                    <xdr:row>16</xdr:row>
                    <xdr:rowOff>304800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4077-B001-48E9-ACD9-8C6CE4378CFF}">
  <sheetPr>
    <tabColor rgb="FFFFFFCC"/>
  </sheetPr>
  <dimension ref="A1:AQ166"/>
  <sheetViews>
    <sheetView view="pageBreakPreview" topLeftCell="A47" zoomScale="85" zoomScaleNormal="100" zoomScaleSheetLayoutView="85" workbookViewId="0">
      <selection activeCell="H56" sqref="H56:AA56"/>
    </sheetView>
  </sheetViews>
  <sheetFormatPr defaultColWidth="9.125" defaultRowHeight="14.25"/>
  <cols>
    <col min="1" max="1" width="2.375" style="471" customWidth="1"/>
    <col min="2" max="27" width="3.625" style="471" customWidth="1"/>
    <col min="28" max="37" width="3.25" style="448" customWidth="1"/>
    <col min="38" max="50" width="3.625" style="448" customWidth="1"/>
    <col min="51" max="16384" width="9.125" style="448"/>
  </cols>
  <sheetData>
    <row r="1" spans="1:27">
      <c r="A1" s="471" t="s">
        <v>982</v>
      </c>
      <c r="U1" s="1169" t="s">
        <v>949</v>
      </c>
      <c r="V1" s="1170"/>
      <c r="W1" s="1170"/>
      <c r="X1" s="1171"/>
      <c r="Y1" s="1171"/>
      <c r="Z1" s="1171"/>
      <c r="AA1" s="1172"/>
    </row>
    <row r="2" spans="1:27">
      <c r="U2" s="1173" t="s">
        <v>821</v>
      </c>
      <c r="V2" s="1170"/>
      <c r="W2" s="1170"/>
      <c r="X2" s="1174"/>
      <c r="Y2" s="1174"/>
      <c r="Z2" s="1174"/>
      <c r="AA2" s="1175"/>
    </row>
    <row r="3" spans="1:27" s="471" customFormat="1">
      <c r="A3" s="451" t="s">
        <v>948</v>
      </c>
      <c r="U3" s="1176" t="s">
        <v>947</v>
      </c>
      <c r="V3" s="1177"/>
      <c r="W3" s="1177"/>
      <c r="X3" s="1178"/>
      <c r="Y3" s="1178"/>
      <c r="Z3" s="1178"/>
      <c r="AA3" s="1179"/>
    </row>
    <row r="4" spans="1:27" s="471" customFormat="1" ht="18.75">
      <c r="B4" s="1194" t="s">
        <v>946</v>
      </c>
      <c r="C4" s="1194"/>
      <c r="D4" s="1194"/>
      <c r="E4" s="1194"/>
      <c r="F4" s="1194"/>
      <c r="G4" s="1194"/>
      <c r="H4" s="1194"/>
      <c r="I4" s="1194"/>
      <c r="J4" s="1194"/>
      <c r="K4" s="1194"/>
      <c r="L4" s="1194"/>
      <c r="M4" s="1194"/>
      <c r="N4" s="1194"/>
      <c r="O4" s="1194"/>
      <c r="P4" s="1194"/>
      <c r="Q4" s="1194"/>
      <c r="R4" s="1194"/>
      <c r="S4" s="1194"/>
      <c r="T4" s="1194"/>
      <c r="U4" s="1194"/>
      <c r="V4" s="1194"/>
      <c r="W4" s="1194"/>
      <c r="X4" s="1194"/>
      <c r="Y4" s="1194"/>
      <c r="Z4" s="1194"/>
      <c r="AA4" s="1194"/>
    </row>
    <row r="5" spans="1:27">
      <c r="A5" s="475" t="s">
        <v>945</v>
      </c>
      <c r="C5" s="475"/>
      <c r="D5" s="475"/>
      <c r="E5" s="475"/>
      <c r="F5" s="475"/>
      <c r="G5" s="475"/>
      <c r="H5" s="475"/>
      <c r="I5" s="475"/>
      <c r="J5" s="475"/>
      <c r="K5" s="475"/>
      <c r="L5" s="475"/>
      <c r="M5" s="475"/>
      <c r="N5" s="475"/>
      <c r="O5" s="475"/>
      <c r="P5" s="475"/>
      <c r="Q5" s="475"/>
      <c r="R5" s="475"/>
      <c r="S5" s="475"/>
      <c r="T5" s="475"/>
      <c r="U5" s="475"/>
      <c r="V5" s="475"/>
      <c r="W5" s="475"/>
      <c r="X5" s="475"/>
      <c r="Y5" s="475"/>
      <c r="Z5" s="475"/>
      <c r="AA5" s="475"/>
    </row>
    <row r="6" spans="1:27">
      <c r="B6" s="475" t="s">
        <v>981</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row>
    <row r="7" spans="1:27" ht="15" customHeight="1">
      <c r="B7" s="1162" t="s">
        <v>11</v>
      </c>
      <c r="C7" s="1163"/>
      <c r="D7" s="1163"/>
      <c r="E7" s="1163"/>
      <c r="F7" s="1163"/>
      <c r="G7" s="1195">
        <f>'経営相談カルテ(A) '!$K$11</f>
        <v>0</v>
      </c>
      <c r="H7" s="1196"/>
      <c r="I7" s="1196"/>
      <c r="J7" s="1196"/>
      <c r="K7" s="1196"/>
      <c r="L7" s="1196"/>
      <c r="M7" s="1196"/>
      <c r="N7" s="1197"/>
      <c r="O7" s="1162" t="s">
        <v>11</v>
      </c>
      <c r="P7" s="1163"/>
      <c r="Q7" s="1163"/>
      <c r="R7" s="1163"/>
      <c r="S7" s="1167">
        <f>'経営相談カルテ(A) '!$AD$11</f>
        <v>0</v>
      </c>
      <c r="T7" s="1167"/>
      <c r="U7" s="1167"/>
      <c r="V7" s="1167"/>
      <c r="W7" s="1167"/>
      <c r="X7" s="1167"/>
      <c r="Y7" s="1167"/>
      <c r="Z7" s="1167"/>
      <c r="AA7" s="1168"/>
    </row>
    <row r="8" spans="1:27" ht="15" customHeight="1">
      <c r="B8" s="1164" t="s">
        <v>12</v>
      </c>
      <c r="C8" s="1165"/>
      <c r="D8" s="1165"/>
      <c r="E8" s="1165"/>
      <c r="F8" s="1165"/>
      <c r="G8" s="1160">
        <f>'経営相談カルテ(A) '!$K$12</f>
        <v>0</v>
      </c>
      <c r="H8" s="1160"/>
      <c r="I8" s="1160"/>
      <c r="J8" s="1160"/>
      <c r="K8" s="1160"/>
      <c r="L8" s="1160"/>
      <c r="M8" s="1160"/>
      <c r="N8" s="1161"/>
      <c r="O8" s="1158" t="s">
        <v>13</v>
      </c>
      <c r="P8" s="1159"/>
      <c r="Q8" s="1159"/>
      <c r="R8" s="1159"/>
      <c r="S8" s="1160">
        <f>'経営相談カルテ(A) '!$AD$12</f>
        <v>0</v>
      </c>
      <c r="T8" s="1160"/>
      <c r="U8" s="1160"/>
      <c r="V8" s="1160"/>
      <c r="W8" s="1160"/>
      <c r="X8" s="1160"/>
      <c r="Y8" s="1160"/>
      <c r="Z8" s="1160"/>
      <c r="AA8" s="1161"/>
    </row>
    <row r="9" spans="1:27" ht="15" customHeight="1">
      <c r="B9" s="1162" t="s">
        <v>14</v>
      </c>
      <c r="C9" s="1163"/>
      <c r="D9" s="1163"/>
      <c r="E9" s="1163"/>
      <c r="F9" s="1163"/>
      <c r="G9" s="1166" t="s">
        <v>15</v>
      </c>
      <c r="H9" s="1166"/>
      <c r="I9" s="1166"/>
      <c r="J9" s="1166"/>
      <c r="K9" s="1166"/>
      <c r="L9" s="1166"/>
      <c r="M9" s="1166"/>
      <c r="N9" s="1166"/>
      <c r="O9" s="1166" t="s">
        <v>11</v>
      </c>
      <c r="P9" s="1166"/>
      <c r="Q9" s="1166"/>
      <c r="R9" s="1166"/>
      <c r="S9" s="1167">
        <f>'経営相談カルテ(A) '!$AD$13</f>
        <v>0</v>
      </c>
      <c r="T9" s="1167"/>
      <c r="U9" s="1167"/>
      <c r="V9" s="1167"/>
      <c r="W9" s="1167"/>
      <c r="X9" s="1167"/>
      <c r="Y9" s="1167"/>
      <c r="Z9" s="1167"/>
      <c r="AA9" s="1168"/>
    </row>
    <row r="10" spans="1:27" ht="15" customHeight="1">
      <c r="B10" s="1164"/>
      <c r="C10" s="1165"/>
      <c r="D10" s="1165"/>
      <c r="E10" s="1165"/>
      <c r="F10" s="1165"/>
      <c r="G10" s="1160">
        <f>'経営相談カルテ(A) '!$K$14</f>
        <v>0</v>
      </c>
      <c r="H10" s="1160"/>
      <c r="I10" s="1160"/>
      <c r="J10" s="1160"/>
      <c r="K10" s="1160"/>
      <c r="L10" s="1160"/>
      <c r="M10" s="1160"/>
      <c r="N10" s="1160"/>
      <c r="O10" s="1159" t="s">
        <v>16</v>
      </c>
      <c r="P10" s="1159"/>
      <c r="Q10" s="1159"/>
      <c r="R10" s="1159"/>
      <c r="S10" s="1160">
        <f>'経営相談カルテ(A) '!$AD$14</f>
        <v>0</v>
      </c>
      <c r="T10" s="1160"/>
      <c r="U10" s="1160"/>
      <c r="V10" s="1160"/>
      <c r="W10" s="1160"/>
      <c r="X10" s="1160"/>
      <c r="Y10" s="1160"/>
      <c r="Z10" s="1160"/>
      <c r="AA10" s="1161"/>
    </row>
    <row r="11" spans="1:27" ht="23.45" customHeight="1">
      <c r="B11" s="1180" t="s">
        <v>17</v>
      </c>
      <c r="C11" s="1181"/>
      <c r="D11" s="1181"/>
      <c r="E11" s="1181"/>
      <c r="F11" s="1181"/>
      <c r="G11" s="1182" t="str">
        <f>'経営相談カルテ(A) '!$K$15</f>
        <v>〒</v>
      </c>
      <c r="H11" s="1182"/>
      <c r="I11" s="1182"/>
      <c r="J11" s="1182"/>
      <c r="K11" s="1182"/>
      <c r="L11" s="1182"/>
      <c r="M11" s="1182"/>
      <c r="N11" s="1182"/>
      <c r="O11" s="1182"/>
      <c r="P11" s="1182"/>
      <c r="Q11" s="1182"/>
      <c r="R11" s="1182"/>
      <c r="S11" s="1182"/>
      <c r="T11" s="1182"/>
      <c r="U11" s="1182"/>
      <c r="V11" s="1182"/>
      <c r="W11" s="1182"/>
      <c r="X11" s="1182"/>
      <c r="Y11" s="1182"/>
      <c r="Z11" s="1182"/>
      <c r="AA11" s="1183"/>
    </row>
    <row r="12" spans="1:27" ht="15" customHeight="1">
      <c r="B12" s="1184" t="s">
        <v>24</v>
      </c>
      <c r="C12" s="1186" t="s">
        <v>25</v>
      </c>
      <c r="D12" s="1187"/>
      <c r="E12" s="1187"/>
      <c r="F12" s="1187"/>
      <c r="G12" s="1188">
        <f>'経営相談カルテ(A) '!$K$18</f>
        <v>0</v>
      </c>
      <c r="H12" s="1188"/>
      <c r="I12" s="1188"/>
      <c r="J12" s="1188"/>
      <c r="K12" s="1188"/>
      <c r="L12" s="1188"/>
      <c r="M12" s="1188"/>
      <c r="N12" s="1189"/>
      <c r="O12" s="1186" t="s">
        <v>26</v>
      </c>
      <c r="P12" s="1187"/>
      <c r="Q12" s="1187"/>
      <c r="R12" s="1187"/>
      <c r="S12" s="1190">
        <f>'経営相談カルテ(A) '!$AD$18</f>
        <v>0</v>
      </c>
      <c r="T12" s="1190"/>
      <c r="U12" s="1190"/>
      <c r="V12" s="1190"/>
      <c r="W12" s="1190"/>
      <c r="X12" s="1190"/>
      <c r="Y12" s="1190"/>
      <c r="Z12" s="1190"/>
      <c r="AA12" s="1191"/>
    </row>
    <row r="13" spans="1:27" ht="15" customHeight="1">
      <c r="B13" s="1185"/>
      <c r="C13" s="1186" t="s">
        <v>27</v>
      </c>
      <c r="D13" s="1187"/>
      <c r="E13" s="1187"/>
      <c r="F13" s="1187"/>
      <c r="G13" s="1188">
        <f>'経営相談カルテ(A) '!$K$19</f>
        <v>0</v>
      </c>
      <c r="H13" s="1188"/>
      <c r="I13" s="1188"/>
      <c r="J13" s="1188"/>
      <c r="K13" s="1188"/>
      <c r="L13" s="1188"/>
      <c r="M13" s="1188"/>
      <c r="N13" s="1189"/>
      <c r="O13" s="1186" t="s">
        <v>28</v>
      </c>
      <c r="P13" s="1187"/>
      <c r="Q13" s="1187"/>
      <c r="R13" s="1187"/>
      <c r="S13" s="1192">
        <f>'経営相談カルテ(A) '!$AD$19</f>
        <v>0</v>
      </c>
      <c r="T13" s="1192"/>
      <c r="U13" s="1192"/>
      <c r="V13" s="1192"/>
      <c r="W13" s="1192"/>
      <c r="X13" s="1192"/>
      <c r="Y13" s="1192"/>
      <c r="Z13" s="1192"/>
      <c r="AA13" s="1193"/>
    </row>
    <row r="14" spans="1:27" ht="15" customHeight="1">
      <c r="B14" s="1180" t="s">
        <v>943</v>
      </c>
      <c r="C14" s="1181"/>
      <c r="D14" s="1207"/>
      <c r="E14" s="1198" t="s">
        <v>135</v>
      </c>
      <c r="F14" s="1199"/>
      <c r="G14" s="1199"/>
      <c r="H14" s="1199"/>
      <c r="I14" s="1199"/>
      <c r="J14" s="1200">
        <f>'カルテ(B)経営概要'!$R$11</f>
        <v>0</v>
      </c>
      <c r="K14" s="1200"/>
      <c r="L14" s="1200"/>
      <c r="M14" s="476" t="s">
        <v>136</v>
      </c>
      <c r="N14" s="473"/>
      <c r="O14" s="1198" t="s">
        <v>139</v>
      </c>
      <c r="P14" s="1199"/>
      <c r="Q14" s="1199"/>
      <c r="R14" s="1199"/>
      <c r="S14" s="1192">
        <f>'カルテ(B)経営概要'!$R$13</f>
        <v>0</v>
      </c>
      <c r="T14" s="1192"/>
      <c r="U14" s="1192"/>
      <c r="V14" s="1192"/>
      <c r="W14" s="476" t="s">
        <v>136</v>
      </c>
      <c r="X14" s="472"/>
      <c r="Y14" s="477"/>
      <c r="Z14" s="478"/>
      <c r="AA14" s="478"/>
    </row>
    <row r="15" spans="1:27" ht="15" customHeight="1">
      <c r="P15" s="479"/>
      <c r="Q15" s="479"/>
      <c r="R15" s="479"/>
      <c r="S15" s="479"/>
      <c r="T15" s="480"/>
      <c r="U15" s="480"/>
      <c r="V15" s="480"/>
      <c r="W15" s="480"/>
      <c r="X15" s="481"/>
      <c r="Y15" s="481"/>
      <c r="Z15" s="481"/>
      <c r="AA15" s="481"/>
    </row>
    <row r="16" spans="1:27" ht="15" customHeight="1">
      <c r="B16" s="471" t="s">
        <v>942</v>
      </c>
      <c r="P16" s="479"/>
      <c r="Q16" s="479"/>
      <c r="R16" s="479"/>
      <c r="S16" s="479"/>
      <c r="T16" s="480"/>
      <c r="U16" s="480"/>
      <c r="V16" s="480"/>
      <c r="W16" s="480"/>
      <c r="X16" s="481"/>
      <c r="Y16" s="481"/>
      <c r="Z16" s="481"/>
      <c r="AA16" s="481"/>
    </row>
    <row r="17" spans="1:27" ht="15" customHeight="1">
      <c r="B17" s="482" t="s">
        <v>983</v>
      </c>
      <c r="C17" s="483"/>
      <c r="D17" s="483"/>
      <c r="E17" s="1200">
        <f>'カルテ(B)経営概要'!$L$24</f>
        <v>0</v>
      </c>
      <c r="F17" s="1200"/>
      <c r="G17" s="1200"/>
      <c r="H17" s="484" t="str">
        <f>'カルテ(B)経営概要'!$R$24</f>
        <v>ha</v>
      </c>
      <c r="I17" s="485"/>
      <c r="J17" s="485"/>
      <c r="K17" s="486"/>
      <c r="L17" s="487"/>
      <c r="M17" s="487"/>
      <c r="N17" s="485"/>
      <c r="O17" s="485"/>
      <c r="P17" s="485"/>
      <c r="Q17" s="486"/>
      <c r="R17" s="488"/>
      <c r="S17" s="488"/>
      <c r="T17" s="488"/>
      <c r="U17" s="489"/>
      <c r="V17" s="489"/>
      <c r="W17" s="489"/>
      <c r="X17" s="486"/>
    </row>
    <row r="18" spans="1:27" ht="15" customHeight="1">
      <c r="O18" s="479"/>
      <c r="P18" s="479"/>
      <c r="Q18" s="479"/>
      <c r="R18" s="479"/>
      <c r="S18" s="480"/>
      <c r="T18" s="480"/>
      <c r="U18" s="480"/>
      <c r="V18" s="480"/>
      <c r="W18" s="481"/>
      <c r="X18" s="481"/>
      <c r="Y18" s="481"/>
      <c r="Z18" s="481"/>
    </row>
    <row r="19" spans="1:27" ht="15" customHeight="1">
      <c r="B19" s="490" t="s">
        <v>941</v>
      </c>
      <c r="C19" s="483"/>
      <c r="D19" s="483"/>
      <c r="E19" s="483"/>
      <c r="F19" s="483"/>
      <c r="G19" s="483"/>
      <c r="H19" s="483"/>
      <c r="I19" s="483"/>
      <c r="J19" s="483"/>
      <c r="K19" s="483"/>
      <c r="L19" s="483"/>
      <c r="M19" s="491"/>
      <c r="O19" s="492" t="s">
        <v>940</v>
      </c>
      <c r="P19" s="493"/>
      <c r="Q19" s="493"/>
      <c r="R19" s="493"/>
      <c r="S19" s="493"/>
      <c r="T19" s="493"/>
      <c r="U19" s="493"/>
      <c r="V19" s="493"/>
      <c r="W19" s="493"/>
      <c r="X19" s="493"/>
      <c r="Y19" s="493"/>
      <c r="Z19" s="494"/>
    </row>
    <row r="20" spans="1:27" ht="15" customHeight="1">
      <c r="B20" s="1201" t="s">
        <v>150</v>
      </c>
      <c r="C20" s="1202"/>
      <c r="D20" s="1202"/>
      <c r="E20" s="1203"/>
      <c r="F20" s="1201" t="s">
        <v>939</v>
      </c>
      <c r="G20" s="1202"/>
      <c r="H20" s="1202"/>
      <c r="I20" s="1203"/>
      <c r="J20" s="1201" t="s">
        <v>152</v>
      </c>
      <c r="K20" s="1202"/>
      <c r="L20" s="1202"/>
      <c r="M20" s="1203"/>
      <c r="O20" s="1204" t="s">
        <v>150</v>
      </c>
      <c r="P20" s="1205"/>
      <c r="Q20" s="1205"/>
      <c r="R20" s="1206"/>
      <c r="S20" s="1204" t="s">
        <v>938</v>
      </c>
      <c r="T20" s="1205"/>
      <c r="U20" s="1205"/>
      <c r="V20" s="1206"/>
      <c r="W20" s="1204" t="s">
        <v>152</v>
      </c>
      <c r="X20" s="1205"/>
      <c r="Y20" s="1205"/>
      <c r="Z20" s="1206"/>
    </row>
    <row r="21" spans="1:27" ht="15" customHeight="1">
      <c r="B21" s="1208">
        <f>'カルテ(B)経営概要'!$L$26</f>
        <v>0</v>
      </c>
      <c r="C21" s="1209"/>
      <c r="D21" s="1209"/>
      <c r="E21" s="1210"/>
      <c r="F21" s="1211">
        <f>'カルテ(B)経営概要'!$U$26</f>
        <v>0</v>
      </c>
      <c r="G21" s="1212"/>
      <c r="H21" s="1212"/>
      <c r="I21" s="495" t="str">
        <f>'カルテ(B)経営概要'!$AA$26</f>
        <v>ha</v>
      </c>
      <c r="J21" s="1208">
        <f>'カルテ(B)経営概要'!$AC$26</f>
        <v>0</v>
      </c>
      <c r="K21" s="1209"/>
      <c r="L21" s="1209"/>
      <c r="M21" s="495" t="s">
        <v>156</v>
      </c>
      <c r="O21" s="1213"/>
      <c r="P21" s="1214"/>
      <c r="Q21" s="1214"/>
      <c r="R21" s="1215"/>
      <c r="S21" s="1216"/>
      <c r="T21" s="1217"/>
      <c r="U21" s="1217"/>
      <c r="V21" s="1218"/>
      <c r="W21" s="1219"/>
      <c r="X21" s="1220"/>
      <c r="Y21" s="1220"/>
      <c r="Z21" s="495" t="s">
        <v>156</v>
      </c>
    </row>
    <row r="22" spans="1:27" ht="15" customHeight="1">
      <c r="B22" s="1208">
        <f>'カルテ(B)経営概要'!$L$27</f>
        <v>0</v>
      </c>
      <c r="C22" s="1209"/>
      <c r="D22" s="1209"/>
      <c r="E22" s="1210"/>
      <c r="F22" s="1211">
        <f>'カルテ(B)経営概要'!$U$27</f>
        <v>0</v>
      </c>
      <c r="G22" s="1212"/>
      <c r="H22" s="1212"/>
      <c r="I22" s="495" t="str">
        <f>'カルテ(B)経営概要'!$AA$27</f>
        <v>ha</v>
      </c>
      <c r="J22" s="1208">
        <f>'カルテ(B)経営概要'!$AC$27</f>
        <v>0</v>
      </c>
      <c r="K22" s="1209"/>
      <c r="L22" s="1209"/>
      <c r="M22" s="495" t="s">
        <v>156</v>
      </c>
      <c r="O22" s="1213"/>
      <c r="P22" s="1214"/>
      <c r="Q22" s="1214"/>
      <c r="R22" s="1215"/>
      <c r="S22" s="1216"/>
      <c r="T22" s="1217"/>
      <c r="U22" s="1217"/>
      <c r="V22" s="1218"/>
      <c r="W22" s="1219"/>
      <c r="X22" s="1220"/>
      <c r="Y22" s="1220"/>
      <c r="Z22" s="495" t="s">
        <v>156</v>
      </c>
    </row>
    <row r="23" spans="1:27" ht="15" customHeight="1">
      <c r="B23" s="1221">
        <f>'カルテ(B)経営概要'!$L$28</f>
        <v>0</v>
      </c>
      <c r="C23" s="1222"/>
      <c r="D23" s="1222"/>
      <c r="E23" s="1223"/>
      <c r="F23" s="1224">
        <f>'カルテ(B)経営概要'!$U$28</f>
        <v>0</v>
      </c>
      <c r="G23" s="1225"/>
      <c r="H23" s="1225"/>
      <c r="I23" s="496" t="str">
        <f>'カルテ(B)経営概要'!$AA$28</f>
        <v>ha</v>
      </c>
      <c r="J23" s="1221">
        <f>'カルテ(B)経営概要'!$AC$28</f>
        <v>0</v>
      </c>
      <c r="K23" s="1222"/>
      <c r="L23" s="1222"/>
      <c r="M23" s="496" t="s">
        <v>156</v>
      </c>
      <c r="O23" s="1226"/>
      <c r="P23" s="1227"/>
      <c r="Q23" s="1227"/>
      <c r="R23" s="1228"/>
      <c r="S23" s="1229"/>
      <c r="T23" s="1230"/>
      <c r="U23" s="1230"/>
      <c r="V23" s="1231"/>
      <c r="W23" s="1235"/>
      <c r="X23" s="1236"/>
      <c r="Y23" s="1236"/>
      <c r="Z23" s="496" t="s">
        <v>156</v>
      </c>
    </row>
    <row r="24" spans="1:27" ht="15" customHeight="1">
      <c r="B24" s="497"/>
      <c r="C24" s="497"/>
      <c r="D24" s="497"/>
      <c r="E24" s="498"/>
      <c r="F24" s="498"/>
      <c r="G24" s="498"/>
      <c r="H24" s="486"/>
      <c r="I24" s="499"/>
      <c r="J24" s="499"/>
      <c r="K24" s="499"/>
      <c r="L24" s="486"/>
      <c r="N24" s="497"/>
      <c r="O24" s="497"/>
      <c r="P24" s="497"/>
      <c r="Q24" s="497"/>
      <c r="R24" s="498"/>
      <c r="S24" s="498"/>
      <c r="T24" s="498"/>
      <c r="U24" s="498"/>
      <c r="V24" s="499"/>
      <c r="W24" s="499"/>
      <c r="X24" s="499"/>
      <c r="Y24" s="486"/>
    </row>
    <row r="25" spans="1:27" s="470" customFormat="1" ht="15" customHeight="1">
      <c r="A25" s="500"/>
      <c r="B25" s="1180" t="s">
        <v>937</v>
      </c>
      <c r="C25" s="1181"/>
      <c r="D25" s="1181"/>
      <c r="E25" s="1207"/>
      <c r="F25" s="1180" t="s">
        <v>165</v>
      </c>
      <c r="G25" s="1181"/>
      <c r="H25" s="1237">
        <f>'カルテ(B)経営概要'!$L$40</f>
        <v>0</v>
      </c>
      <c r="I25" s="1237"/>
      <c r="J25" s="1237"/>
      <c r="K25" s="1237"/>
      <c r="L25" s="1237"/>
      <c r="M25" s="1237"/>
      <c r="N25" s="1238"/>
      <c r="O25" s="1239">
        <f>'カルテ(B)経営概要'!$U$40</f>
        <v>0</v>
      </c>
      <c r="P25" s="1240"/>
      <c r="Q25" s="1240"/>
      <c r="R25" s="1240"/>
      <c r="S25" s="1241" t="s">
        <v>936</v>
      </c>
      <c r="T25" s="1241"/>
      <c r="U25" s="1242"/>
      <c r="V25" s="501"/>
      <c r="W25" s="502"/>
      <c r="X25" s="502"/>
      <c r="Y25" s="502"/>
      <c r="Z25" s="501"/>
      <c r="AA25" s="500"/>
    </row>
    <row r="26" spans="1:27" ht="15" customHeight="1"/>
    <row r="27" spans="1:27" ht="15" customHeight="1">
      <c r="B27" s="471" t="s">
        <v>935</v>
      </c>
    </row>
    <row r="28" spans="1:27" ht="15" customHeight="1">
      <c r="B28" s="1232" t="s">
        <v>934</v>
      </c>
      <c r="C28" s="1233"/>
      <c r="D28" s="1233"/>
      <c r="E28" s="1233"/>
      <c r="F28" s="1233"/>
      <c r="G28" s="1233"/>
      <c r="H28" s="1233"/>
      <c r="I28" s="1233"/>
      <c r="J28" s="1232" t="s">
        <v>902</v>
      </c>
      <c r="K28" s="1233"/>
      <c r="L28" s="1233"/>
      <c r="M28" s="1233"/>
      <c r="N28" s="1233"/>
      <c r="O28" s="1234"/>
      <c r="P28" s="1233" t="s">
        <v>901</v>
      </c>
      <c r="Q28" s="1233"/>
      <c r="R28" s="1233"/>
      <c r="S28" s="1233"/>
      <c r="T28" s="1233"/>
      <c r="U28" s="1233"/>
      <c r="V28" s="1232" t="s">
        <v>900</v>
      </c>
      <c r="W28" s="1233"/>
      <c r="X28" s="1233"/>
      <c r="Y28" s="1233"/>
      <c r="Z28" s="1233"/>
      <c r="AA28" s="1234"/>
    </row>
    <row r="29" spans="1:27" ht="15" customHeight="1">
      <c r="B29" s="503"/>
      <c r="C29" s="504"/>
      <c r="D29" s="504"/>
      <c r="E29" s="504"/>
      <c r="F29" s="504"/>
      <c r="G29" s="504"/>
      <c r="H29" s="504"/>
      <c r="I29" s="504"/>
      <c r="J29" s="505" t="s">
        <v>49</v>
      </c>
      <c r="K29" s="1243" t="s">
        <v>933</v>
      </c>
      <c r="L29" s="1243"/>
      <c r="M29" s="1243"/>
      <c r="N29" s="1243"/>
      <c r="O29" s="507" t="s">
        <v>50</v>
      </c>
      <c r="P29" s="505" t="s">
        <v>49</v>
      </c>
      <c r="Q29" s="1243" t="s">
        <v>933</v>
      </c>
      <c r="R29" s="1243"/>
      <c r="S29" s="1243"/>
      <c r="T29" s="1243"/>
      <c r="U29" s="506" t="s">
        <v>50</v>
      </c>
      <c r="V29" s="505" t="s">
        <v>49</v>
      </c>
      <c r="W29" s="1243" t="s">
        <v>933</v>
      </c>
      <c r="X29" s="1243"/>
      <c r="Y29" s="1243"/>
      <c r="Z29" s="1243"/>
      <c r="AA29" s="507" t="s">
        <v>50</v>
      </c>
    </row>
    <row r="30" spans="1:27" ht="15" customHeight="1">
      <c r="B30" s="508" t="s">
        <v>932</v>
      </c>
      <c r="C30" s="1244" t="s">
        <v>931</v>
      </c>
      <c r="D30" s="1244"/>
      <c r="E30" s="1244"/>
      <c r="F30" s="1244"/>
      <c r="G30" s="1244"/>
      <c r="H30" s="1244"/>
      <c r="I30" s="1244"/>
      <c r="J30" s="1245">
        <f>【共】個人_損益!$G$12/1000</f>
        <v>0</v>
      </c>
      <c r="K30" s="1246"/>
      <c r="L30" s="1246"/>
      <c r="M30" s="1246"/>
      <c r="N30" s="1247" t="s">
        <v>905</v>
      </c>
      <c r="O30" s="1248"/>
      <c r="P30" s="1246">
        <f>【共】個人_損益!$H$12/1000</f>
        <v>0</v>
      </c>
      <c r="Q30" s="1246"/>
      <c r="R30" s="1246"/>
      <c r="S30" s="1246"/>
      <c r="T30" s="1247" t="s">
        <v>905</v>
      </c>
      <c r="U30" s="1247"/>
      <c r="V30" s="1245">
        <f>【共】個人_損益!$I$12/1000</f>
        <v>0</v>
      </c>
      <c r="W30" s="1246"/>
      <c r="X30" s="1246"/>
      <c r="Y30" s="1246"/>
      <c r="Z30" s="1244" t="s">
        <v>905</v>
      </c>
      <c r="AA30" s="1249"/>
    </row>
    <row r="31" spans="1:27" ht="15" customHeight="1">
      <c r="B31" s="508"/>
      <c r="C31" s="1250" t="s">
        <v>930</v>
      </c>
      <c r="D31" s="1250"/>
      <c r="E31" s="1250"/>
      <c r="F31" s="1250"/>
      <c r="G31" s="1250"/>
      <c r="H31" s="1250"/>
      <c r="I31" s="1250"/>
      <c r="J31" s="1245"/>
      <c r="K31" s="1246"/>
      <c r="L31" s="1246"/>
      <c r="M31" s="1246"/>
      <c r="N31" s="1247" t="s">
        <v>905</v>
      </c>
      <c r="O31" s="1248"/>
      <c r="P31" s="1246"/>
      <c r="Q31" s="1246"/>
      <c r="R31" s="1246"/>
      <c r="S31" s="1246"/>
      <c r="T31" s="1247" t="s">
        <v>905</v>
      </c>
      <c r="U31" s="1247"/>
      <c r="V31" s="1245"/>
      <c r="W31" s="1246"/>
      <c r="X31" s="1246"/>
      <c r="Y31" s="1246"/>
      <c r="Z31" s="1244" t="s">
        <v>905</v>
      </c>
      <c r="AA31" s="1249"/>
    </row>
    <row r="32" spans="1:27" ht="15" customHeight="1">
      <c r="B32" s="508" t="s">
        <v>929</v>
      </c>
      <c r="C32" s="1244" t="s">
        <v>630</v>
      </c>
      <c r="D32" s="1244"/>
      <c r="E32" s="1244"/>
      <c r="F32" s="1244"/>
      <c r="G32" s="1244"/>
      <c r="H32" s="1244"/>
      <c r="I32" s="1244"/>
      <c r="J32" s="1245">
        <f>【共】個人_損益!$G$40/1000</f>
        <v>0</v>
      </c>
      <c r="K32" s="1246"/>
      <c r="L32" s="1246"/>
      <c r="M32" s="1246"/>
      <c r="N32" s="1247" t="s">
        <v>905</v>
      </c>
      <c r="O32" s="1248"/>
      <c r="P32" s="1246">
        <f>【共】個人_損益!$H$40/1000</f>
        <v>0</v>
      </c>
      <c r="Q32" s="1246"/>
      <c r="R32" s="1246"/>
      <c r="S32" s="1246"/>
      <c r="T32" s="1247" t="s">
        <v>905</v>
      </c>
      <c r="U32" s="1247"/>
      <c r="V32" s="1245">
        <f>【共】個人_損益!$I$40/1000</f>
        <v>0</v>
      </c>
      <c r="W32" s="1246"/>
      <c r="X32" s="1246"/>
      <c r="Y32" s="1246"/>
      <c r="Z32" s="1244" t="s">
        <v>905</v>
      </c>
      <c r="AA32" s="1249"/>
    </row>
    <row r="33" spans="1:28" ht="15" customHeight="1">
      <c r="B33" s="510" t="s">
        <v>926</v>
      </c>
      <c r="C33" s="1251" t="s">
        <v>980</v>
      </c>
      <c r="D33" s="1251"/>
      <c r="E33" s="1251"/>
      <c r="F33" s="1251"/>
      <c r="G33" s="1251"/>
      <c r="H33" s="1251"/>
      <c r="I33" s="1251"/>
      <c r="J33" s="1253">
        <f>【共】個人_損益!$G$41/1000</f>
        <v>0</v>
      </c>
      <c r="K33" s="1254"/>
      <c r="L33" s="1254"/>
      <c r="M33" s="1254"/>
      <c r="N33" s="1255" t="s">
        <v>905</v>
      </c>
      <c r="O33" s="1256"/>
      <c r="P33" s="1254">
        <f>【共】個人_損益!$H$41/1000</f>
        <v>0</v>
      </c>
      <c r="Q33" s="1254"/>
      <c r="R33" s="1254"/>
      <c r="S33" s="1254"/>
      <c r="T33" s="1255" t="s">
        <v>905</v>
      </c>
      <c r="U33" s="1255"/>
      <c r="V33" s="1253">
        <f>【共】個人_損益!$I$41/1000</f>
        <v>0</v>
      </c>
      <c r="W33" s="1254"/>
      <c r="X33" s="1254"/>
      <c r="Y33" s="1254"/>
      <c r="Z33" s="1251" t="s">
        <v>905</v>
      </c>
      <c r="AA33" s="1252"/>
    </row>
    <row r="34" spans="1:28" ht="15" customHeight="1">
      <c r="B34" s="508" t="s">
        <v>924</v>
      </c>
      <c r="C34" s="1244" t="s">
        <v>979</v>
      </c>
      <c r="D34" s="1244"/>
      <c r="E34" s="1244"/>
      <c r="F34" s="1244"/>
      <c r="G34" s="1244"/>
      <c r="H34" s="1244"/>
      <c r="I34" s="1244"/>
      <c r="J34" s="1245">
        <f>【共】個人_損益!$G$46/1000</f>
        <v>0</v>
      </c>
      <c r="K34" s="1246"/>
      <c r="L34" s="1246"/>
      <c r="M34" s="1246"/>
      <c r="N34" s="1247" t="s">
        <v>905</v>
      </c>
      <c r="O34" s="1248"/>
      <c r="P34" s="1246">
        <f>【共】個人_損益!$H$46/1000</f>
        <v>0</v>
      </c>
      <c r="Q34" s="1246"/>
      <c r="R34" s="1246"/>
      <c r="S34" s="1246"/>
      <c r="T34" s="1247" t="s">
        <v>905</v>
      </c>
      <c r="U34" s="1247"/>
      <c r="V34" s="1245">
        <f>【共】個人_損益!$I$46/1000</f>
        <v>0</v>
      </c>
      <c r="W34" s="1246"/>
      <c r="X34" s="1246"/>
      <c r="Y34" s="1246"/>
      <c r="Z34" s="1244" t="s">
        <v>905</v>
      </c>
      <c r="AA34" s="1249"/>
    </row>
    <row r="35" spans="1:28" ht="15" customHeight="1">
      <c r="B35" s="508" t="s">
        <v>922</v>
      </c>
      <c r="C35" s="1244" t="s">
        <v>978</v>
      </c>
      <c r="D35" s="1244"/>
      <c r="E35" s="1244"/>
      <c r="F35" s="1244"/>
      <c r="G35" s="1244"/>
      <c r="H35" s="1244"/>
      <c r="I35" s="1249"/>
      <c r="J35" s="1246">
        <f>J33</f>
        <v>0</v>
      </c>
      <c r="K35" s="1246"/>
      <c r="L35" s="1246"/>
      <c r="M35" s="1246"/>
      <c r="N35" s="1265" t="s">
        <v>905</v>
      </c>
      <c r="O35" s="1266"/>
      <c r="P35" s="1246">
        <f>P33</f>
        <v>0</v>
      </c>
      <c r="Q35" s="1246"/>
      <c r="R35" s="1246"/>
      <c r="S35" s="1246"/>
      <c r="T35" s="1265" t="s">
        <v>905</v>
      </c>
      <c r="U35" s="1265"/>
      <c r="V35" s="1245">
        <f>V33</f>
        <v>0</v>
      </c>
      <c r="W35" s="1246"/>
      <c r="X35" s="1246"/>
      <c r="Y35" s="1246"/>
      <c r="Z35" s="1244" t="s">
        <v>905</v>
      </c>
      <c r="AA35" s="1249"/>
    </row>
    <row r="36" spans="1:28" ht="15" customHeight="1">
      <c r="B36" s="508" t="s">
        <v>920</v>
      </c>
      <c r="C36" s="1244" t="s">
        <v>977</v>
      </c>
      <c r="D36" s="1244"/>
      <c r="E36" s="1244"/>
      <c r="F36" s="1244"/>
      <c r="G36" s="1244"/>
      <c r="H36" s="1244"/>
      <c r="I36" s="1244"/>
      <c r="J36" s="1263">
        <f>【共】個人_損益!$G$27/1000</f>
        <v>0</v>
      </c>
      <c r="K36" s="1264"/>
      <c r="L36" s="1264"/>
      <c r="M36" s="1264"/>
      <c r="N36" s="1247" t="s">
        <v>905</v>
      </c>
      <c r="O36" s="1248"/>
      <c r="P36" s="1264">
        <f>【共】個人_損益!$H$27/1000</f>
        <v>0</v>
      </c>
      <c r="Q36" s="1264"/>
      <c r="R36" s="1264"/>
      <c r="S36" s="1264"/>
      <c r="T36" s="1247" t="s">
        <v>905</v>
      </c>
      <c r="U36" s="1247"/>
      <c r="V36" s="1263">
        <f>【共】個人_損益!$I$27/1000</f>
        <v>0</v>
      </c>
      <c r="W36" s="1264"/>
      <c r="X36" s="1264"/>
      <c r="Y36" s="1264"/>
      <c r="Z36" s="1244" t="s">
        <v>905</v>
      </c>
      <c r="AA36" s="1249"/>
    </row>
    <row r="37" spans="1:28" ht="15" customHeight="1">
      <c r="B37" s="508" t="s">
        <v>918</v>
      </c>
      <c r="C37" s="1244" t="s">
        <v>346</v>
      </c>
      <c r="D37" s="1244"/>
      <c r="E37" s="1244"/>
      <c r="F37" s="1244"/>
      <c r="G37" s="1244"/>
      <c r="H37" s="1244"/>
      <c r="I37" s="1244"/>
      <c r="J37" s="1245">
        <f>【共】個人_損益!$G$25/1000</f>
        <v>0</v>
      </c>
      <c r="K37" s="1246"/>
      <c r="L37" s="1246"/>
      <c r="M37" s="1246"/>
      <c r="N37" s="1247" t="s">
        <v>905</v>
      </c>
      <c r="O37" s="1248"/>
      <c r="P37" s="1246">
        <f>【共】個人_損益!$H$25/1000</f>
        <v>0</v>
      </c>
      <c r="Q37" s="1246"/>
      <c r="R37" s="1246"/>
      <c r="S37" s="1246"/>
      <c r="T37" s="1247" t="s">
        <v>905</v>
      </c>
      <c r="U37" s="1247"/>
      <c r="V37" s="1245">
        <f>【共】個人_損益!$I$25/1000</f>
        <v>0</v>
      </c>
      <c r="W37" s="1246"/>
      <c r="X37" s="1246"/>
      <c r="Y37" s="1246"/>
      <c r="Z37" s="1244" t="s">
        <v>905</v>
      </c>
      <c r="AA37" s="1249"/>
    </row>
    <row r="38" spans="1:28" ht="15" customHeight="1">
      <c r="B38" s="511"/>
      <c r="C38" s="1257" t="s">
        <v>976</v>
      </c>
      <c r="D38" s="1257"/>
      <c r="E38" s="1257"/>
      <c r="F38" s="1257"/>
      <c r="G38" s="1257"/>
      <c r="H38" s="1257"/>
      <c r="I38" s="1257"/>
      <c r="J38" s="1258">
        <f>J35+J36+J37</f>
        <v>0</v>
      </c>
      <c r="K38" s="1259"/>
      <c r="L38" s="1259"/>
      <c r="M38" s="1259"/>
      <c r="N38" s="1260" t="s">
        <v>905</v>
      </c>
      <c r="O38" s="1261"/>
      <c r="P38" s="1258">
        <f>P35+P36+P37</f>
        <v>0</v>
      </c>
      <c r="Q38" s="1259"/>
      <c r="R38" s="1259"/>
      <c r="S38" s="1259"/>
      <c r="T38" s="1260" t="s">
        <v>905</v>
      </c>
      <c r="U38" s="1260"/>
      <c r="V38" s="1258">
        <f>V35+V36+V37</f>
        <v>0</v>
      </c>
      <c r="W38" s="1259"/>
      <c r="X38" s="1259"/>
      <c r="Y38" s="1259"/>
      <c r="Z38" s="1257" t="s">
        <v>905</v>
      </c>
      <c r="AA38" s="1262"/>
    </row>
    <row r="40" spans="1:28" s="449" customFormat="1">
      <c r="A40" s="509"/>
      <c r="B40" s="509" t="s">
        <v>904</v>
      </c>
      <c r="C40" s="509"/>
      <c r="D40" s="509"/>
      <c r="E40" s="509"/>
      <c r="F40" s="509"/>
      <c r="G40" s="509"/>
      <c r="H40" s="509"/>
      <c r="I40" s="509"/>
      <c r="J40" s="509"/>
      <c r="K40" s="509"/>
      <c r="L40" s="509"/>
      <c r="M40" s="509"/>
      <c r="N40" s="509"/>
      <c r="O40" s="509"/>
      <c r="P40" s="509"/>
      <c r="Q40" s="509"/>
      <c r="R40" s="509"/>
      <c r="S40" s="509"/>
      <c r="T40" s="509"/>
      <c r="U40" s="509"/>
      <c r="V40" s="509"/>
      <c r="W40" s="509"/>
      <c r="X40" s="509"/>
      <c r="Y40" s="509"/>
      <c r="Z40" s="509"/>
      <c r="AA40" s="509"/>
    </row>
    <row r="41" spans="1:28" s="449" customFormat="1" ht="15.95" customHeight="1">
      <c r="A41" s="509"/>
      <c r="B41" s="667" t="s">
        <v>903</v>
      </c>
      <c r="C41" s="668"/>
      <c r="D41" s="668"/>
      <c r="E41" s="668"/>
      <c r="F41" s="668"/>
      <c r="G41" s="668"/>
      <c r="H41" s="668"/>
      <c r="I41" s="669"/>
      <c r="J41" s="667" t="s">
        <v>902</v>
      </c>
      <c r="K41" s="668"/>
      <c r="L41" s="668"/>
      <c r="M41" s="668"/>
      <c r="N41" s="668"/>
      <c r="O41" s="669"/>
      <c r="P41" s="668" t="s">
        <v>901</v>
      </c>
      <c r="Q41" s="668"/>
      <c r="R41" s="668"/>
      <c r="S41" s="668"/>
      <c r="T41" s="668"/>
      <c r="U41" s="668"/>
      <c r="V41" s="667" t="s">
        <v>900</v>
      </c>
      <c r="W41" s="668"/>
      <c r="X41" s="668"/>
      <c r="Y41" s="668"/>
      <c r="Z41" s="668"/>
      <c r="AA41" s="669"/>
    </row>
    <row r="42" spans="1:28" s="449" customFormat="1" ht="15.95" customHeight="1">
      <c r="A42" s="509"/>
      <c r="B42" s="673"/>
      <c r="C42" s="674"/>
      <c r="D42" s="674"/>
      <c r="E42" s="674"/>
      <c r="F42" s="674"/>
      <c r="G42" s="674"/>
      <c r="H42" s="674"/>
      <c r="I42" s="675"/>
      <c r="J42" s="512" t="s">
        <v>49</v>
      </c>
      <c r="K42" s="674" t="str">
        <f>K29</f>
        <v>年　月</v>
      </c>
      <c r="L42" s="674"/>
      <c r="M42" s="674"/>
      <c r="N42" s="674"/>
      <c r="O42" s="513" t="s">
        <v>50</v>
      </c>
      <c r="P42" s="512" t="s">
        <v>49</v>
      </c>
      <c r="Q42" s="674" t="str">
        <f>Q29</f>
        <v>年　月</v>
      </c>
      <c r="R42" s="674"/>
      <c r="S42" s="674"/>
      <c r="T42" s="674"/>
      <c r="U42" s="513" t="s">
        <v>50</v>
      </c>
      <c r="V42" s="512" t="s">
        <v>49</v>
      </c>
      <c r="W42" s="674" t="str">
        <f>W29</f>
        <v>年　月</v>
      </c>
      <c r="X42" s="674"/>
      <c r="Y42" s="674"/>
      <c r="Z42" s="674"/>
      <c r="AA42" s="513" t="s">
        <v>50</v>
      </c>
    </row>
    <row r="43" spans="1:28" s="449" customFormat="1" ht="15.95" customHeight="1">
      <c r="A43" s="509"/>
      <c r="B43" s="1366" t="s">
        <v>899</v>
      </c>
      <c r="C43" s="1366"/>
      <c r="D43" s="1366"/>
      <c r="E43" s="1366"/>
      <c r="F43" s="1366"/>
      <c r="G43" s="1366"/>
      <c r="H43" s="1366"/>
      <c r="I43" s="1366"/>
      <c r="J43" s="1370" t="str">
        <f>【共】個人_経営診断!$D$11</f>
        <v/>
      </c>
      <c r="K43" s="1371"/>
      <c r="L43" s="1371"/>
      <c r="M43" s="1371"/>
      <c r="N43" s="1371"/>
      <c r="O43" s="1372"/>
      <c r="P43" s="1370" t="str">
        <f>【共】個人_経営診断!$E$11</f>
        <v/>
      </c>
      <c r="Q43" s="1371"/>
      <c r="R43" s="1371"/>
      <c r="S43" s="1371"/>
      <c r="T43" s="1371"/>
      <c r="U43" s="1372"/>
      <c r="V43" s="1370" t="str">
        <f>【共】個人_経営診断!$F$11</f>
        <v/>
      </c>
      <c r="W43" s="1371"/>
      <c r="X43" s="1371"/>
      <c r="Y43" s="1371"/>
      <c r="Z43" s="1371"/>
      <c r="AA43" s="1372"/>
      <c r="AB43" s="436" t="s">
        <v>672</v>
      </c>
    </row>
    <row r="44" spans="1:28" s="449" customFormat="1" ht="15.95" customHeight="1">
      <c r="A44" s="509"/>
      <c r="B44" s="1366" t="s">
        <v>898</v>
      </c>
      <c r="C44" s="1366"/>
      <c r="D44" s="1366"/>
      <c r="E44" s="1366"/>
      <c r="F44" s="1366"/>
      <c r="G44" s="1366"/>
      <c r="H44" s="1366"/>
      <c r="I44" s="1366"/>
      <c r="J44" s="1370" t="str">
        <f>【共】個人_経営診断!$D$13</f>
        <v/>
      </c>
      <c r="K44" s="1371"/>
      <c r="L44" s="1371"/>
      <c r="M44" s="1371"/>
      <c r="N44" s="1371"/>
      <c r="O44" s="1372"/>
      <c r="P44" s="1370" t="str">
        <f>【共】個人_経営診断!$E$13</f>
        <v/>
      </c>
      <c r="Q44" s="1371"/>
      <c r="R44" s="1371"/>
      <c r="S44" s="1371"/>
      <c r="T44" s="1371"/>
      <c r="U44" s="1372"/>
      <c r="V44" s="1370" t="str">
        <f>【共】個人_経営診断!$F$13</f>
        <v/>
      </c>
      <c r="W44" s="1371"/>
      <c r="X44" s="1371"/>
      <c r="Y44" s="1371"/>
      <c r="Z44" s="1371"/>
      <c r="AA44" s="1372"/>
      <c r="AB44" s="436" t="s">
        <v>975</v>
      </c>
    </row>
    <row r="45" spans="1:28" s="449" customFormat="1" ht="15.95" customHeight="1">
      <c r="A45" s="509"/>
      <c r="B45" s="1366" t="s">
        <v>897</v>
      </c>
      <c r="C45" s="1366"/>
      <c r="D45" s="1366"/>
      <c r="E45" s="1366"/>
      <c r="F45" s="1366"/>
      <c r="G45" s="1366"/>
      <c r="H45" s="1366"/>
      <c r="I45" s="1366"/>
      <c r="J45" s="1370" t="str">
        <f>【共】個人_経営診断!$D$15</f>
        <v/>
      </c>
      <c r="K45" s="1371"/>
      <c r="L45" s="1371"/>
      <c r="M45" s="1371"/>
      <c r="N45" s="1371"/>
      <c r="O45" s="1372"/>
      <c r="P45" s="1370" t="str">
        <f>【共】個人_経営診断!$E$12</f>
        <v/>
      </c>
      <c r="Q45" s="1371"/>
      <c r="R45" s="1371"/>
      <c r="S45" s="1371"/>
      <c r="T45" s="1371"/>
      <c r="U45" s="1372"/>
      <c r="V45" s="1370" t="str">
        <f>【共】個人_経営診断!$F$12</f>
        <v/>
      </c>
      <c r="W45" s="1371"/>
      <c r="X45" s="1371"/>
      <c r="Y45" s="1371"/>
      <c r="Z45" s="1371"/>
      <c r="AA45" s="1372"/>
      <c r="AB45" s="436" t="s">
        <v>974</v>
      </c>
    </row>
    <row r="46" spans="1:28" s="449" customFormat="1" ht="15.95" customHeight="1">
      <c r="A46" s="509"/>
      <c r="B46" s="1366" t="s">
        <v>896</v>
      </c>
      <c r="C46" s="1366"/>
      <c r="D46" s="1366"/>
      <c r="E46" s="1366"/>
      <c r="F46" s="1366"/>
      <c r="G46" s="1366"/>
      <c r="H46" s="1366"/>
      <c r="I46" s="1366"/>
      <c r="J46" s="1367" t="str">
        <f>【共】個人_経営診断!$D$19</f>
        <v/>
      </c>
      <c r="K46" s="1368"/>
      <c r="L46" s="1368"/>
      <c r="M46" s="1368"/>
      <c r="N46" s="1368"/>
      <c r="O46" s="1369"/>
      <c r="P46" s="1367" t="str">
        <f>【共】個人_経営診断!$E$14</f>
        <v/>
      </c>
      <c r="Q46" s="1368"/>
      <c r="R46" s="1368"/>
      <c r="S46" s="1368"/>
      <c r="T46" s="1368"/>
      <c r="U46" s="1369"/>
      <c r="V46" s="1367" t="str">
        <f>【共】個人_経営診断!$F$14</f>
        <v/>
      </c>
      <c r="W46" s="1368"/>
      <c r="X46" s="1368"/>
      <c r="Y46" s="1368"/>
      <c r="Z46" s="1368"/>
      <c r="AA46" s="1369"/>
      <c r="AB46" s="436" t="s">
        <v>973</v>
      </c>
    </row>
    <row r="47" spans="1:28" s="449" customFormat="1" ht="15.95" customHeight="1">
      <c r="A47" s="509"/>
      <c r="B47" s="1366" t="s">
        <v>895</v>
      </c>
      <c r="C47" s="1366"/>
      <c r="D47" s="1366"/>
      <c r="E47" s="1366"/>
      <c r="F47" s="1366"/>
      <c r="G47" s="1366"/>
      <c r="H47" s="1366"/>
      <c r="I47" s="1366"/>
      <c r="J47" s="1370" t="str">
        <f>IFERROR(【共】個人_損益!G40/【共】個人_損益!G12,"")</f>
        <v/>
      </c>
      <c r="K47" s="1371"/>
      <c r="L47" s="1371"/>
      <c r="M47" s="1371"/>
      <c r="N47" s="1371"/>
      <c r="O47" s="1372"/>
      <c r="P47" s="1370" t="str">
        <f>IFERROR(【共】個人_損益!H40/【共】個人_損益!H12,"")</f>
        <v/>
      </c>
      <c r="Q47" s="1371"/>
      <c r="R47" s="1371"/>
      <c r="S47" s="1371"/>
      <c r="T47" s="1371"/>
      <c r="U47" s="1372"/>
      <c r="V47" s="1370" t="str">
        <f>IFERROR(【共】個人_損益!I40/【共】個人_損益!I12,"")</f>
        <v/>
      </c>
      <c r="W47" s="1371"/>
      <c r="X47" s="1371"/>
      <c r="Y47" s="1371"/>
      <c r="Z47" s="1371"/>
      <c r="AA47" s="1372"/>
      <c r="AB47" s="436" t="s">
        <v>972</v>
      </c>
    </row>
    <row r="48" spans="1:28" s="449" customFormat="1" ht="15.95" customHeight="1">
      <c r="A48" s="509"/>
      <c r="B48" s="1366" t="s">
        <v>894</v>
      </c>
      <c r="C48" s="1366"/>
      <c r="D48" s="1366"/>
      <c r="E48" s="1366"/>
      <c r="F48" s="1366"/>
      <c r="G48" s="1366"/>
      <c r="H48" s="1366"/>
      <c r="I48" s="1366"/>
      <c r="J48" s="1373" t="str">
        <f>【共】個人_経営診断!$D$27</f>
        <v/>
      </c>
      <c r="K48" s="1374"/>
      <c r="L48" s="1374"/>
      <c r="M48" s="1374"/>
      <c r="N48" s="1374"/>
      <c r="O48" s="1375"/>
      <c r="P48" s="1373" t="str">
        <f>【共】個人_経営診断!$E$27</f>
        <v/>
      </c>
      <c r="Q48" s="1374"/>
      <c r="R48" s="1374"/>
      <c r="S48" s="1374"/>
      <c r="T48" s="1374"/>
      <c r="U48" s="1375"/>
      <c r="V48" s="1373" t="str">
        <f>【共】個人_経営診断!$F$27</f>
        <v/>
      </c>
      <c r="W48" s="1374"/>
      <c r="X48" s="1374"/>
      <c r="Y48" s="1374"/>
      <c r="Z48" s="1374"/>
      <c r="AA48" s="1375"/>
      <c r="AB48" s="436" t="s">
        <v>971</v>
      </c>
    </row>
    <row r="49" spans="1:28" s="449" customFormat="1" ht="15.95" customHeight="1">
      <c r="A49" s="509"/>
      <c r="B49" s="1378" t="s">
        <v>893</v>
      </c>
      <c r="C49" s="1379"/>
      <c r="D49" s="1379"/>
      <c r="E49" s="1379"/>
      <c r="F49" s="1379"/>
      <c r="G49" s="1379"/>
      <c r="H49" s="1379"/>
      <c r="I49" s="1380"/>
      <c r="J49" s="1373" t="str">
        <f>IFERROR(【共】個人_損益!G27/【共】個人_損益!G12,"")</f>
        <v/>
      </c>
      <c r="K49" s="1374"/>
      <c r="L49" s="1374"/>
      <c r="M49" s="1374"/>
      <c r="N49" s="1374"/>
      <c r="O49" s="1375"/>
      <c r="P49" s="1373" t="str">
        <f>IFERROR(【共】個人_損益!H27/【共】個人_損益!H12,"")</f>
        <v/>
      </c>
      <c r="Q49" s="1374"/>
      <c r="R49" s="1374"/>
      <c r="S49" s="1374"/>
      <c r="T49" s="1374"/>
      <c r="U49" s="1375"/>
      <c r="V49" s="1373" t="str">
        <f>IFERROR(【共】個人_損益!I27/【共】個人_損益!I12,"")</f>
        <v/>
      </c>
      <c r="W49" s="1374"/>
      <c r="X49" s="1374"/>
      <c r="Y49" s="1374"/>
      <c r="Z49" s="1374"/>
      <c r="AA49" s="1375"/>
      <c r="AB49" s="436" t="s">
        <v>970</v>
      </c>
    </row>
    <row r="50" spans="1:28" s="449" customFormat="1" ht="15.95" customHeight="1">
      <c r="A50" s="509"/>
      <c r="B50" s="1378" t="s">
        <v>892</v>
      </c>
      <c r="C50" s="1379"/>
      <c r="D50" s="1379"/>
      <c r="E50" s="1379"/>
      <c r="F50" s="1379"/>
      <c r="G50" s="1379"/>
      <c r="H50" s="1379"/>
      <c r="I50" s="1380"/>
      <c r="J50" s="1373" t="str">
        <f>【共】個人_経営診断!$D$26</f>
        <v/>
      </c>
      <c r="K50" s="1374"/>
      <c r="L50" s="1374"/>
      <c r="M50" s="1374"/>
      <c r="N50" s="1374"/>
      <c r="O50" s="1375"/>
      <c r="P50" s="1373" t="str">
        <f>【共】個人_経営診断!$E$26</f>
        <v/>
      </c>
      <c r="Q50" s="1374"/>
      <c r="R50" s="1374"/>
      <c r="S50" s="1374"/>
      <c r="T50" s="1374"/>
      <c r="U50" s="1375"/>
      <c r="V50" s="1373" t="str">
        <f>【共】個人_経営診断!$F$27</f>
        <v/>
      </c>
      <c r="W50" s="1374"/>
      <c r="X50" s="1374"/>
      <c r="Y50" s="1374"/>
      <c r="Z50" s="1374"/>
      <c r="AA50" s="1375"/>
      <c r="AB50" s="436" t="s">
        <v>969</v>
      </c>
    </row>
    <row r="51" spans="1:28" s="449" customFormat="1" ht="15.95" customHeight="1">
      <c r="A51" s="509"/>
      <c r="B51" s="1366"/>
      <c r="C51" s="1366"/>
      <c r="D51" s="1366"/>
      <c r="E51" s="1366"/>
      <c r="F51" s="1366"/>
      <c r="G51" s="1366"/>
      <c r="H51" s="1366"/>
      <c r="I51" s="1366"/>
      <c r="J51" s="1383"/>
      <c r="K51" s="1384"/>
      <c r="L51" s="1384"/>
      <c r="M51" s="1384"/>
      <c r="N51" s="1381"/>
      <c r="O51" s="1382"/>
      <c r="P51" s="1383"/>
      <c r="Q51" s="1384"/>
      <c r="R51" s="1384"/>
      <c r="S51" s="1384"/>
      <c r="T51" s="1381"/>
      <c r="U51" s="1382"/>
      <c r="V51" s="1383"/>
      <c r="W51" s="1384"/>
      <c r="X51" s="1384"/>
      <c r="Y51" s="1384"/>
      <c r="Z51" s="1381"/>
      <c r="AA51" s="1382"/>
      <c r="AB51" s="448"/>
    </row>
    <row r="52" spans="1:28" s="449" customFormat="1">
      <c r="A52" s="509"/>
      <c r="B52" s="509"/>
      <c r="C52" s="509"/>
      <c r="D52" s="509"/>
      <c r="E52" s="509"/>
      <c r="F52" s="509"/>
      <c r="G52" s="509"/>
      <c r="H52" s="509"/>
      <c r="I52" s="509"/>
      <c r="J52" s="509"/>
      <c r="K52" s="509"/>
      <c r="L52" s="509"/>
      <c r="M52" s="509"/>
      <c r="N52" s="509"/>
      <c r="O52" s="509"/>
      <c r="P52" s="509"/>
      <c r="Q52" s="509"/>
      <c r="R52" s="509"/>
      <c r="S52" s="509"/>
      <c r="T52" s="509"/>
      <c r="U52" s="509"/>
      <c r="V52" s="509"/>
      <c r="W52" s="509"/>
      <c r="X52" s="509"/>
      <c r="Y52" s="509"/>
      <c r="Z52" s="509"/>
      <c r="AA52" s="509"/>
    </row>
    <row r="53" spans="1:28" s="449" customFormat="1" ht="15" customHeight="1">
      <c r="A53" s="509" t="s">
        <v>890</v>
      </c>
      <c r="B53" s="509"/>
      <c r="C53" s="509"/>
      <c r="D53" s="509"/>
      <c r="E53" s="509"/>
      <c r="F53" s="509"/>
      <c r="G53" s="509"/>
      <c r="H53" s="509"/>
      <c r="I53" s="509"/>
      <c r="J53" s="509"/>
      <c r="K53" s="509"/>
      <c r="L53" s="509"/>
      <c r="M53" s="509"/>
      <c r="N53" s="509"/>
      <c r="O53" s="509"/>
      <c r="P53" s="509"/>
      <c r="Q53" s="509"/>
      <c r="R53" s="509"/>
      <c r="S53" s="509"/>
      <c r="T53" s="509"/>
      <c r="U53" s="509"/>
      <c r="V53" s="509"/>
      <c r="W53" s="509"/>
      <c r="X53" s="509"/>
      <c r="Y53" s="509"/>
      <c r="Z53" s="509"/>
      <c r="AA53" s="509"/>
    </row>
    <row r="54" spans="1:28" s="449" customFormat="1">
      <c r="A54" s="509"/>
      <c r="B54" s="509" t="s">
        <v>889</v>
      </c>
      <c r="C54" s="509"/>
      <c r="D54" s="509"/>
      <c r="E54" s="509"/>
      <c r="F54" s="509"/>
      <c r="G54" s="509"/>
      <c r="H54" s="509"/>
      <c r="I54" s="509"/>
      <c r="J54" s="509"/>
      <c r="K54" s="509"/>
      <c r="L54" s="509"/>
      <c r="M54" s="509"/>
      <c r="N54" s="509"/>
      <c r="O54" s="509"/>
      <c r="P54" s="509"/>
      <c r="Q54" s="509"/>
      <c r="R54" s="509"/>
      <c r="S54" s="509"/>
      <c r="T54" s="509"/>
      <c r="U54" s="509"/>
      <c r="V54" s="509"/>
      <c r="W54" s="509"/>
      <c r="X54" s="509"/>
      <c r="Y54" s="509"/>
      <c r="Z54" s="509"/>
      <c r="AA54" s="509"/>
    </row>
    <row r="55" spans="1:28" s="449" customFormat="1" ht="31.35" customHeight="1">
      <c r="A55" s="509"/>
      <c r="B55" s="1385" t="s">
        <v>888</v>
      </c>
      <c r="C55" s="1386"/>
      <c r="D55" s="1386"/>
      <c r="E55" s="1386"/>
      <c r="F55" s="1386"/>
      <c r="G55" s="1386"/>
      <c r="H55" s="1377"/>
      <c r="I55" s="1377"/>
      <c r="J55" s="1377"/>
      <c r="K55" s="1377"/>
      <c r="L55" s="1377"/>
      <c r="M55" s="1377"/>
      <c r="N55" s="1377"/>
      <c r="O55" s="1377"/>
      <c r="P55" s="1377"/>
      <c r="Q55" s="1377"/>
      <c r="R55" s="1377"/>
      <c r="S55" s="1377"/>
      <c r="T55" s="1377"/>
      <c r="U55" s="1377"/>
      <c r="V55" s="1377"/>
      <c r="W55" s="1377"/>
      <c r="X55" s="1377"/>
      <c r="Y55" s="1377"/>
      <c r="Z55" s="1377"/>
      <c r="AA55" s="1377"/>
    </row>
    <row r="56" spans="1:28" s="449" customFormat="1" ht="37.9" customHeight="1">
      <c r="A56" s="509"/>
      <c r="B56" s="1385" t="s">
        <v>887</v>
      </c>
      <c r="C56" s="1385"/>
      <c r="D56" s="1385"/>
      <c r="E56" s="1385"/>
      <c r="F56" s="1385"/>
      <c r="G56" s="1385"/>
      <c r="H56" s="1377"/>
      <c r="I56" s="1377"/>
      <c r="J56" s="1377"/>
      <c r="K56" s="1377"/>
      <c r="L56" s="1377"/>
      <c r="M56" s="1377"/>
      <c r="N56" s="1377"/>
      <c r="O56" s="1377"/>
      <c r="P56" s="1377"/>
      <c r="Q56" s="1377"/>
      <c r="R56" s="1377"/>
      <c r="S56" s="1377"/>
      <c r="T56" s="1377"/>
      <c r="U56" s="1377"/>
      <c r="V56" s="1377"/>
      <c r="W56" s="1377"/>
      <c r="X56" s="1377"/>
      <c r="Y56" s="1377"/>
      <c r="Z56" s="1377"/>
      <c r="AA56" s="1377"/>
    </row>
    <row r="57" spans="1:28" s="449" customFormat="1" ht="37.9" customHeight="1">
      <c r="A57" s="509"/>
      <c r="B57" s="1385" t="s">
        <v>886</v>
      </c>
      <c r="C57" s="1385"/>
      <c r="D57" s="1385"/>
      <c r="E57" s="1385"/>
      <c r="F57" s="1385"/>
      <c r="G57" s="1385"/>
      <c r="H57" s="1377"/>
      <c r="I57" s="1377"/>
      <c r="J57" s="1377"/>
      <c r="K57" s="1377"/>
      <c r="L57" s="1377"/>
      <c r="M57" s="1377"/>
      <c r="N57" s="1377"/>
      <c r="O57" s="1377"/>
      <c r="P57" s="1377"/>
      <c r="Q57" s="1377"/>
      <c r="R57" s="1377"/>
      <c r="S57" s="1377"/>
      <c r="T57" s="1377"/>
      <c r="U57" s="1377"/>
      <c r="V57" s="1377"/>
      <c r="W57" s="1377"/>
      <c r="X57" s="1377"/>
      <c r="Y57" s="1377"/>
      <c r="Z57" s="1377"/>
      <c r="AA57" s="1377"/>
    </row>
    <row r="58" spans="1:28" s="449" customFormat="1">
      <c r="A58" s="509"/>
      <c r="B58" s="509"/>
      <c r="C58" s="509"/>
      <c r="D58" s="509"/>
      <c r="E58" s="509"/>
      <c r="F58" s="509"/>
      <c r="G58" s="509"/>
      <c r="H58" s="595"/>
      <c r="I58" s="595"/>
      <c r="J58" s="595"/>
      <c r="K58" s="595"/>
      <c r="L58" s="595"/>
      <c r="M58" s="595"/>
      <c r="N58" s="595"/>
      <c r="O58" s="595"/>
      <c r="P58" s="595"/>
      <c r="Q58" s="595"/>
      <c r="R58" s="595"/>
      <c r="S58" s="595"/>
      <c r="T58" s="595"/>
      <c r="U58" s="595"/>
      <c r="V58" s="595"/>
      <c r="W58" s="595"/>
      <c r="X58" s="595"/>
      <c r="Y58" s="595"/>
      <c r="Z58" s="595"/>
      <c r="AA58" s="595"/>
    </row>
    <row r="59" spans="1:28" s="449" customFormat="1">
      <c r="A59" s="509"/>
      <c r="B59" s="509" t="s">
        <v>885</v>
      </c>
      <c r="C59" s="509"/>
      <c r="D59" s="509"/>
      <c r="E59" s="509"/>
      <c r="F59" s="509"/>
      <c r="G59" s="509"/>
      <c r="H59" s="595"/>
      <c r="I59" s="595"/>
      <c r="J59" s="595"/>
      <c r="K59" s="595"/>
      <c r="L59" s="595"/>
      <c r="M59" s="595"/>
      <c r="N59" s="595"/>
      <c r="O59" s="595"/>
      <c r="P59" s="595"/>
      <c r="Q59" s="595"/>
      <c r="R59" s="595"/>
      <c r="S59" s="595"/>
      <c r="T59" s="595"/>
      <c r="U59" s="595"/>
      <c r="V59" s="595"/>
      <c r="W59" s="595"/>
      <c r="X59" s="595"/>
      <c r="Y59" s="595"/>
      <c r="Z59" s="595"/>
      <c r="AA59" s="595"/>
    </row>
    <row r="60" spans="1:28" s="449" customFormat="1" ht="30.6" customHeight="1">
      <c r="A60" s="509"/>
      <c r="B60" s="1376" t="s">
        <v>884</v>
      </c>
      <c r="C60" s="1387"/>
      <c r="D60" s="1387"/>
      <c r="E60" s="1387"/>
      <c r="F60" s="1387"/>
      <c r="G60" s="1387"/>
      <c r="H60" s="1377"/>
      <c r="I60" s="1377"/>
      <c r="J60" s="1377"/>
      <c r="K60" s="1377"/>
      <c r="L60" s="1377"/>
      <c r="M60" s="1377"/>
      <c r="N60" s="1377"/>
      <c r="O60" s="1377"/>
      <c r="P60" s="1377"/>
      <c r="Q60" s="1377"/>
      <c r="R60" s="1377"/>
      <c r="S60" s="1377"/>
      <c r="T60" s="1377"/>
      <c r="U60" s="1377"/>
      <c r="V60" s="1377"/>
      <c r="W60" s="1377"/>
      <c r="X60" s="1377"/>
      <c r="Y60" s="1377"/>
      <c r="Z60" s="1377"/>
      <c r="AA60" s="1377"/>
    </row>
    <row r="61" spans="1:28" s="449" customFormat="1" ht="31.9" customHeight="1">
      <c r="A61" s="509"/>
      <c r="B61" s="1376" t="s">
        <v>968</v>
      </c>
      <c r="C61" s="1376"/>
      <c r="D61" s="1376"/>
      <c r="E61" s="1376"/>
      <c r="F61" s="1376"/>
      <c r="G61" s="1376"/>
      <c r="H61" s="1377"/>
      <c r="I61" s="1377"/>
      <c r="J61" s="1377"/>
      <c r="K61" s="1377"/>
      <c r="L61" s="1377"/>
      <c r="M61" s="1377"/>
      <c r="N61" s="1377"/>
      <c r="O61" s="1377"/>
      <c r="P61" s="1377"/>
      <c r="Q61" s="1377"/>
      <c r="R61" s="1377"/>
      <c r="S61" s="1377"/>
      <c r="T61" s="1377"/>
      <c r="U61" s="1377"/>
      <c r="V61" s="1377"/>
      <c r="W61" s="1377"/>
      <c r="X61" s="1377"/>
      <c r="Y61" s="1377"/>
      <c r="Z61" s="1377"/>
      <c r="AA61" s="1377"/>
    </row>
    <row r="62" spans="1:28" s="449" customFormat="1" ht="31.9" customHeight="1">
      <c r="A62" s="509"/>
      <c r="B62" s="1376" t="s">
        <v>882</v>
      </c>
      <c r="C62" s="1376"/>
      <c r="D62" s="1376"/>
      <c r="E62" s="1376"/>
      <c r="F62" s="1376"/>
      <c r="G62" s="1376"/>
      <c r="H62" s="1377"/>
      <c r="I62" s="1377"/>
      <c r="J62" s="1377"/>
      <c r="K62" s="1377"/>
      <c r="L62" s="1377"/>
      <c r="M62" s="1377"/>
      <c r="N62" s="1377"/>
      <c r="O62" s="1377"/>
      <c r="P62" s="1377"/>
      <c r="Q62" s="1377"/>
      <c r="R62" s="1377"/>
      <c r="S62" s="1377"/>
      <c r="T62" s="1377"/>
      <c r="U62" s="1377"/>
      <c r="V62" s="1377"/>
      <c r="W62" s="1377"/>
      <c r="X62" s="1377"/>
      <c r="Y62" s="1377"/>
      <c r="Z62" s="1377"/>
      <c r="AA62" s="1377"/>
    </row>
    <row r="63" spans="1:28" s="449" customFormat="1" ht="31.9" customHeight="1">
      <c r="A63" s="509"/>
      <c r="B63" s="1376" t="s">
        <v>881</v>
      </c>
      <c r="C63" s="1376"/>
      <c r="D63" s="1376"/>
      <c r="E63" s="1376"/>
      <c r="F63" s="1376"/>
      <c r="G63" s="1376"/>
      <c r="H63" s="1377"/>
      <c r="I63" s="1377"/>
      <c r="J63" s="1377"/>
      <c r="K63" s="1377"/>
      <c r="L63" s="1377"/>
      <c r="M63" s="1377"/>
      <c r="N63" s="1377"/>
      <c r="O63" s="1377"/>
      <c r="P63" s="1377"/>
      <c r="Q63" s="1377"/>
      <c r="R63" s="1377"/>
      <c r="S63" s="1377"/>
      <c r="T63" s="1377"/>
      <c r="U63" s="1377"/>
      <c r="V63" s="1377"/>
      <c r="W63" s="1377"/>
      <c r="X63" s="1377"/>
      <c r="Y63" s="1377"/>
      <c r="Z63" s="1377"/>
      <c r="AA63" s="1377"/>
    </row>
    <row r="64" spans="1:28" s="449" customFormat="1" ht="31.9" customHeight="1">
      <c r="A64" s="509"/>
      <c r="B64" s="1376" t="s">
        <v>967</v>
      </c>
      <c r="C64" s="1376"/>
      <c r="D64" s="1376"/>
      <c r="E64" s="1376"/>
      <c r="F64" s="1376"/>
      <c r="G64" s="1376"/>
      <c r="H64" s="1377"/>
      <c r="I64" s="1377"/>
      <c r="J64" s="1377"/>
      <c r="K64" s="1377"/>
      <c r="L64" s="1377"/>
      <c r="M64" s="1377"/>
      <c r="N64" s="1377"/>
      <c r="O64" s="1377"/>
      <c r="P64" s="1377"/>
      <c r="Q64" s="1377"/>
      <c r="R64" s="1377"/>
      <c r="S64" s="1377"/>
      <c r="T64" s="1377"/>
      <c r="U64" s="1377"/>
      <c r="V64" s="1377"/>
      <c r="W64" s="1377"/>
      <c r="X64" s="1377"/>
      <c r="Y64" s="1377"/>
      <c r="Z64" s="1377"/>
      <c r="AA64" s="1377"/>
    </row>
    <row r="65" spans="1:27" s="449" customFormat="1" ht="31.9" customHeight="1">
      <c r="A65" s="509"/>
      <c r="B65" s="1376" t="s">
        <v>879</v>
      </c>
      <c r="C65" s="1376"/>
      <c r="D65" s="1376"/>
      <c r="E65" s="1376"/>
      <c r="F65" s="1376"/>
      <c r="G65" s="1376"/>
      <c r="H65" s="1377"/>
      <c r="I65" s="1377"/>
      <c r="J65" s="1377"/>
      <c r="K65" s="1377"/>
      <c r="L65" s="1377"/>
      <c r="M65" s="1377"/>
      <c r="N65" s="1377"/>
      <c r="O65" s="1377"/>
      <c r="P65" s="1377"/>
      <c r="Q65" s="1377"/>
      <c r="R65" s="1377"/>
      <c r="S65" s="1377"/>
      <c r="T65" s="1377"/>
      <c r="U65" s="1377"/>
      <c r="V65" s="1377"/>
      <c r="W65" s="1377"/>
      <c r="X65" s="1377"/>
      <c r="Y65" s="1377"/>
      <c r="Z65" s="1377"/>
      <c r="AA65" s="1377"/>
    </row>
    <row r="66" spans="1:27" s="449" customFormat="1" ht="20.45" customHeight="1">
      <c r="A66" s="509"/>
      <c r="B66" s="1376" t="s">
        <v>878</v>
      </c>
      <c r="C66" s="1376"/>
      <c r="D66" s="1376"/>
      <c r="E66" s="1376"/>
      <c r="F66" s="1376"/>
      <c r="G66" s="1376"/>
      <c r="H66" s="1377"/>
      <c r="I66" s="1377"/>
      <c r="J66" s="1377"/>
      <c r="K66" s="1377"/>
      <c r="L66" s="1377"/>
      <c r="M66" s="1377"/>
      <c r="N66" s="1377"/>
      <c r="O66" s="1377"/>
      <c r="P66" s="1377"/>
      <c r="Q66" s="1377"/>
      <c r="R66" s="1377"/>
      <c r="S66" s="1377"/>
      <c r="T66" s="1377"/>
      <c r="U66" s="1377"/>
      <c r="V66" s="1377"/>
      <c r="W66" s="1377"/>
      <c r="X66" s="1377"/>
      <c r="Y66" s="1377"/>
      <c r="Z66" s="1377"/>
      <c r="AA66" s="1377"/>
    </row>
    <row r="67" spans="1:27" s="449" customFormat="1" ht="20.45" customHeight="1">
      <c r="A67" s="509"/>
      <c r="B67" s="1387" t="s">
        <v>48</v>
      </c>
      <c r="C67" s="1387"/>
      <c r="D67" s="1387"/>
      <c r="E67" s="1387"/>
      <c r="F67" s="1387"/>
      <c r="G67" s="1387"/>
      <c r="H67" s="1377"/>
      <c r="I67" s="1377"/>
      <c r="J67" s="1377"/>
      <c r="K67" s="1377"/>
      <c r="L67" s="1377"/>
      <c r="M67" s="1377"/>
      <c r="N67" s="1377"/>
      <c r="O67" s="1377"/>
      <c r="P67" s="1377"/>
      <c r="Q67" s="1377"/>
      <c r="R67" s="1377"/>
      <c r="S67" s="1377"/>
      <c r="T67" s="1377"/>
      <c r="U67" s="1377"/>
      <c r="V67" s="1377"/>
      <c r="W67" s="1377"/>
      <c r="X67" s="1377"/>
      <c r="Y67" s="1377"/>
      <c r="Z67" s="1377"/>
      <c r="AA67" s="1377"/>
    </row>
    <row r="68" spans="1:27" ht="15" customHeight="1"/>
    <row r="69" spans="1:27">
      <c r="B69" s="471" t="s">
        <v>966</v>
      </c>
    </row>
    <row r="70" spans="1:27" ht="73.5" customHeight="1">
      <c r="B70" s="1267"/>
      <c r="C70" s="1268"/>
      <c r="D70" s="1268"/>
      <c r="E70" s="1268"/>
      <c r="F70" s="1268"/>
      <c r="G70" s="1268"/>
      <c r="H70" s="1268"/>
      <c r="I70" s="1268"/>
      <c r="J70" s="1268"/>
      <c r="K70" s="1268"/>
      <c r="L70" s="1268"/>
      <c r="M70" s="1268"/>
      <c r="N70" s="1268"/>
      <c r="O70" s="1268"/>
      <c r="P70" s="1268"/>
      <c r="Q70" s="1268"/>
      <c r="R70" s="1268"/>
      <c r="S70" s="1268"/>
      <c r="T70" s="1268"/>
      <c r="U70" s="1268"/>
      <c r="V70" s="1268"/>
      <c r="W70" s="1268"/>
      <c r="X70" s="1268"/>
      <c r="Y70" s="1268"/>
      <c r="Z70" s="1268"/>
      <c r="AA70" s="1269"/>
    </row>
    <row r="72" spans="1:27">
      <c r="B72" s="474" t="s">
        <v>876</v>
      </c>
      <c r="C72" s="474"/>
      <c r="D72" s="474"/>
      <c r="E72" s="474"/>
      <c r="F72" s="474"/>
    </row>
    <row r="73" spans="1:27" ht="18" customHeight="1">
      <c r="B73" s="1270" t="s">
        <v>875</v>
      </c>
      <c r="C73" s="1271"/>
      <c r="D73" s="1271"/>
      <c r="E73" s="1271"/>
      <c r="F73" s="1272"/>
      <c r="G73" s="1273" t="s">
        <v>874</v>
      </c>
      <c r="H73" s="1274"/>
      <c r="I73" s="1274"/>
      <c r="J73" s="1274"/>
      <c r="K73" s="1274"/>
      <c r="L73" s="1274"/>
      <c r="M73" s="1274"/>
      <c r="N73" s="1274"/>
      <c r="O73" s="1274"/>
      <c r="P73" s="1274"/>
      <c r="Q73" s="1274"/>
      <c r="R73" s="1274"/>
      <c r="S73" s="1274"/>
      <c r="T73" s="1274"/>
      <c r="U73" s="1275"/>
      <c r="V73" s="1279" t="s">
        <v>873</v>
      </c>
      <c r="W73" s="1279"/>
      <c r="X73" s="1279"/>
      <c r="Y73" s="1279"/>
      <c r="Z73" s="1279"/>
      <c r="AA73" s="1279"/>
    </row>
    <row r="74" spans="1:27" ht="18" customHeight="1">
      <c r="B74" s="514"/>
      <c r="C74" s="1280" t="s">
        <v>872</v>
      </c>
      <c r="D74" s="1281"/>
      <c r="E74" s="1281"/>
      <c r="F74" s="1282"/>
      <c r="G74" s="1276"/>
      <c r="H74" s="1277"/>
      <c r="I74" s="1277"/>
      <c r="J74" s="1277"/>
      <c r="K74" s="1277"/>
      <c r="L74" s="1277"/>
      <c r="M74" s="1277"/>
      <c r="N74" s="1277"/>
      <c r="O74" s="1277"/>
      <c r="P74" s="1277"/>
      <c r="Q74" s="1277"/>
      <c r="R74" s="1277"/>
      <c r="S74" s="1277"/>
      <c r="T74" s="1277"/>
      <c r="U74" s="1278"/>
      <c r="V74" s="1279"/>
      <c r="W74" s="1279"/>
      <c r="X74" s="1279"/>
      <c r="Y74" s="1279"/>
      <c r="Z74" s="1279"/>
      <c r="AA74" s="1279"/>
    </row>
    <row r="75" spans="1:27" ht="21" customHeight="1">
      <c r="B75" s="1283"/>
      <c r="C75" s="1284"/>
      <c r="D75" s="1284"/>
      <c r="E75" s="1284"/>
      <c r="F75" s="1285"/>
      <c r="G75" s="1286"/>
      <c r="H75" s="1287"/>
      <c r="I75" s="1287"/>
      <c r="J75" s="1287"/>
      <c r="K75" s="1287"/>
      <c r="L75" s="1287"/>
      <c r="M75" s="1287"/>
      <c r="N75" s="1287"/>
      <c r="O75" s="1287"/>
      <c r="P75" s="1287"/>
      <c r="Q75" s="1287"/>
      <c r="R75" s="1287"/>
      <c r="S75" s="1287"/>
      <c r="T75" s="1287"/>
      <c r="U75" s="1288"/>
      <c r="V75" s="1292"/>
      <c r="W75" s="1292"/>
      <c r="X75" s="1292"/>
      <c r="Y75" s="1292"/>
      <c r="Z75" s="1292"/>
      <c r="AA75" s="1292"/>
    </row>
    <row r="76" spans="1:27" ht="21" customHeight="1">
      <c r="B76" s="594"/>
      <c r="C76" s="1293"/>
      <c r="D76" s="1294"/>
      <c r="E76" s="1294"/>
      <c r="F76" s="1295"/>
      <c r="G76" s="1289"/>
      <c r="H76" s="1290"/>
      <c r="I76" s="1290"/>
      <c r="J76" s="1290"/>
      <c r="K76" s="1290"/>
      <c r="L76" s="1290"/>
      <c r="M76" s="1290"/>
      <c r="N76" s="1290"/>
      <c r="O76" s="1290"/>
      <c r="P76" s="1290"/>
      <c r="Q76" s="1290"/>
      <c r="R76" s="1290"/>
      <c r="S76" s="1290"/>
      <c r="T76" s="1290"/>
      <c r="U76" s="1291"/>
      <c r="V76" s="1292"/>
      <c r="W76" s="1292"/>
      <c r="X76" s="1292"/>
      <c r="Y76" s="1292"/>
      <c r="Z76" s="1292"/>
      <c r="AA76" s="1292"/>
    </row>
    <row r="77" spans="1:27" ht="21" customHeight="1">
      <c r="B77" s="1296"/>
      <c r="C77" s="1297"/>
      <c r="D77" s="1297"/>
      <c r="E77" s="1297"/>
      <c r="F77" s="1298"/>
      <c r="G77" s="1286"/>
      <c r="H77" s="1287"/>
      <c r="I77" s="1287"/>
      <c r="J77" s="1287"/>
      <c r="K77" s="1287"/>
      <c r="L77" s="1287"/>
      <c r="M77" s="1287"/>
      <c r="N77" s="1287"/>
      <c r="O77" s="1287"/>
      <c r="P77" s="1287"/>
      <c r="Q77" s="1287"/>
      <c r="R77" s="1287"/>
      <c r="S77" s="1287"/>
      <c r="T77" s="1287"/>
      <c r="U77" s="1288"/>
      <c r="V77" s="1292"/>
      <c r="W77" s="1292"/>
      <c r="X77" s="1292"/>
      <c r="Y77" s="1292"/>
      <c r="Z77" s="1292"/>
      <c r="AA77" s="1292"/>
    </row>
    <row r="78" spans="1:27" ht="21" customHeight="1">
      <c r="B78" s="594"/>
      <c r="C78" s="1293"/>
      <c r="D78" s="1294"/>
      <c r="E78" s="1294"/>
      <c r="F78" s="1295"/>
      <c r="G78" s="1289"/>
      <c r="H78" s="1290"/>
      <c r="I78" s="1290"/>
      <c r="J78" s="1290"/>
      <c r="K78" s="1290"/>
      <c r="L78" s="1290"/>
      <c r="M78" s="1290"/>
      <c r="N78" s="1290"/>
      <c r="O78" s="1290"/>
      <c r="P78" s="1290"/>
      <c r="Q78" s="1290"/>
      <c r="R78" s="1290"/>
      <c r="S78" s="1290"/>
      <c r="T78" s="1290"/>
      <c r="U78" s="1291"/>
      <c r="V78" s="1292"/>
      <c r="W78" s="1292"/>
      <c r="X78" s="1292"/>
      <c r="Y78" s="1292"/>
      <c r="Z78" s="1292"/>
      <c r="AA78" s="1292"/>
    </row>
    <row r="79" spans="1:27" ht="21" customHeight="1">
      <c r="B79" s="1296"/>
      <c r="C79" s="1297"/>
      <c r="D79" s="1297"/>
      <c r="E79" s="1297"/>
      <c r="F79" s="1298"/>
      <c r="G79" s="1286"/>
      <c r="H79" s="1287"/>
      <c r="I79" s="1287"/>
      <c r="J79" s="1287"/>
      <c r="K79" s="1287"/>
      <c r="L79" s="1287"/>
      <c r="M79" s="1287"/>
      <c r="N79" s="1287"/>
      <c r="O79" s="1287"/>
      <c r="P79" s="1287"/>
      <c r="Q79" s="1287"/>
      <c r="R79" s="1287"/>
      <c r="S79" s="1287"/>
      <c r="T79" s="1287"/>
      <c r="U79" s="1288"/>
      <c r="V79" s="1292"/>
      <c r="W79" s="1292"/>
      <c r="X79" s="1292"/>
      <c r="Y79" s="1292"/>
      <c r="Z79" s="1292"/>
      <c r="AA79" s="1292"/>
    </row>
    <row r="80" spans="1:27" ht="21" customHeight="1">
      <c r="B80" s="594"/>
      <c r="C80" s="1293"/>
      <c r="D80" s="1294"/>
      <c r="E80" s="1294"/>
      <c r="F80" s="1295"/>
      <c r="G80" s="1289"/>
      <c r="H80" s="1290"/>
      <c r="I80" s="1290"/>
      <c r="J80" s="1290"/>
      <c r="K80" s="1290"/>
      <c r="L80" s="1290"/>
      <c r="M80" s="1290"/>
      <c r="N80" s="1290"/>
      <c r="O80" s="1290"/>
      <c r="P80" s="1290"/>
      <c r="Q80" s="1290"/>
      <c r="R80" s="1290"/>
      <c r="S80" s="1290"/>
      <c r="T80" s="1290"/>
      <c r="U80" s="1291"/>
      <c r="V80" s="1292"/>
      <c r="W80" s="1292"/>
      <c r="X80" s="1292"/>
      <c r="Y80" s="1292"/>
      <c r="Z80" s="1292"/>
      <c r="AA80" s="1292"/>
    </row>
    <row r="81" spans="1:40" ht="21" customHeight="1">
      <c r="B81" s="1296"/>
      <c r="C81" s="1297"/>
      <c r="D81" s="1297"/>
      <c r="E81" s="1297"/>
      <c r="F81" s="1298"/>
      <c r="G81" s="1286"/>
      <c r="H81" s="1287"/>
      <c r="I81" s="1287"/>
      <c r="J81" s="1287"/>
      <c r="K81" s="1287"/>
      <c r="L81" s="1287"/>
      <c r="M81" s="1287"/>
      <c r="N81" s="1287"/>
      <c r="O81" s="1287"/>
      <c r="P81" s="1287"/>
      <c r="Q81" s="1287"/>
      <c r="R81" s="1287"/>
      <c r="S81" s="1287"/>
      <c r="T81" s="1287"/>
      <c r="U81" s="1288"/>
      <c r="V81" s="1292"/>
      <c r="W81" s="1292"/>
      <c r="X81" s="1292"/>
      <c r="Y81" s="1292"/>
      <c r="Z81" s="1292"/>
      <c r="AA81" s="1292"/>
    </row>
    <row r="82" spans="1:40" ht="21" customHeight="1">
      <c r="B82" s="594"/>
      <c r="C82" s="1293"/>
      <c r="D82" s="1294"/>
      <c r="E82" s="1294"/>
      <c r="F82" s="1295"/>
      <c r="G82" s="1289"/>
      <c r="H82" s="1290"/>
      <c r="I82" s="1290"/>
      <c r="J82" s="1290"/>
      <c r="K82" s="1290"/>
      <c r="L82" s="1290"/>
      <c r="M82" s="1290"/>
      <c r="N82" s="1290"/>
      <c r="O82" s="1290"/>
      <c r="P82" s="1290"/>
      <c r="Q82" s="1290"/>
      <c r="R82" s="1290"/>
      <c r="S82" s="1290"/>
      <c r="T82" s="1290"/>
      <c r="U82" s="1291"/>
      <c r="V82" s="1292"/>
      <c r="W82" s="1292"/>
      <c r="X82" s="1292"/>
      <c r="Y82" s="1292"/>
      <c r="Z82" s="1292"/>
      <c r="AA82" s="1292"/>
    </row>
    <row r="83" spans="1:40" ht="21" customHeight="1">
      <c r="B83" s="1296"/>
      <c r="C83" s="1297"/>
      <c r="D83" s="1297"/>
      <c r="E83" s="1297"/>
      <c r="F83" s="1298"/>
      <c r="G83" s="1286"/>
      <c r="H83" s="1287"/>
      <c r="I83" s="1287"/>
      <c r="J83" s="1287"/>
      <c r="K83" s="1287"/>
      <c r="L83" s="1287"/>
      <c r="M83" s="1287"/>
      <c r="N83" s="1287"/>
      <c r="O83" s="1287"/>
      <c r="P83" s="1287"/>
      <c r="Q83" s="1287"/>
      <c r="R83" s="1287"/>
      <c r="S83" s="1287"/>
      <c r="T83" s="1287"/>
      <c r="U83" s="1288"/>
      <c r="V83" s="1292"/>
      <c r="W83" s="1292"/>
      <c r="X83" s="1292"/>
      <c r="Y83" s="1292"/>
      <c r="Z83" s="1292"/>
      <c r="AA83" s="1292"/>
    </row>
    <row r="84" spans="1:40" ht="21" customHeight="1">
      <c r="B84" s="594"/>
      <c r="C84" s="1293"/>
      <c r="D84" s="1294"/>
      <c r="E84" s="1294"/>
      <c r="F84" s="1295"/>
      <c r="G84" s="1289"/>
      <c r="H84" s="1290"/>
      <c r="I84" s="1290"/>
      <c r="J84" s="1290"/>
      <c r="K84" s="1290"/>
      <c r="L84" s="1290"/>
      <c r="M84" s="1290"/>
      <c r="N84" s="1290"/>
      <c r="O84" s="1290"/>
      <c r="P84" s="1290"/>
      <c r="Q84" s="1290"/>
      <c r="R84" s="1290"/>
      <c r="S84" s="1290"/>
      <c r="T84" s="1290"/>
      <c r="U84" s="1291"/>
      <c r="V84" s="1292"/>
      <c r="W84" s="1292"/>
      <c r="X84" s="1292"/>
      <c r="Y84" s="1292"/>
      <c r="Z84" s="1292"/>
      <c r="AA84" s="1292"/>
    </row>
    <row r="85" spans="1:40" ht="7.5" customHeight="1"/>
    <row r="86" spans="1:40">
      <c r="A86" s="515" t="s">
        <v>871</v>
      </c>
      <c r="C86" s="516"/>
      <c r="D86" s="516"/>
      <c r="E86" s="516"/>
      <c r="F86" s="515"/>
      <c r="G86" s="515"/>
      <c r="H86" s="515"/>
      <c r="I86" s="515"/>
      <c r="J86" s="515"/>
      <c r="K86" s="515"/>
      <c r="L86" s="515"/>
      <c r="M86" s="515"/>
      <c r="N86" s="515"/>
      <c r="O86" s="515"/>
      <c r="P86" s="515"/>
      <c r="Q86" s="515"/>
      <c r="R86" s="515"/>
      <c r="S86" s="515"/>
      <c r="T86" s="515"/>
      <c r="U86" s="515"/>
      <c r="V86" s="515"/>
      <c r="W86" s="515"/>
      <c r="X86" s="515"/>
      <c r="Y86" s="515"/>
      <c r="Z86" s="515"/>
      <c r="AA86" s="515"/>
      <c r="AB86" s="421"/>
      <c r="AC86" s="421"/>
      <c r="AD86" s="421"/>
      <c r="AE86" s="421"/>
      <c r="AF86" s="421"/>
      <c r="AG86" s="421"/>
      <c r="AH86" s="421"/>
      <c r="AI86" s="421"/>
      <c r="AJ86" s="421"/>
      <c r="AK86" s="421"/>
      <c r="AL86" s="421"/>
      <c r="AM86" s="421"/>
      <c r="AN86" s="421"/>
    </row>
    <row r="87" spans="1:40" s="449" customFormat="1">
      <c r="A87" s="509"/>
      <c r="B87" s="517" t="s">
        <v>825</v>
      </c>
      <c r="C87" s="517"/>
      <c r="D87" s="517"/>
      <c r="E87" s="517"/>
      <c r="F87" s="517"/>
      <c r="G87" s="517"/>
      <c r="H87" s="517"/>
      <c r="I87" s="517"/>
      <c r="J87" s="517"/>
      <c r="K87" s="517"/>
      <c r="L87" s="517"/>
      <c r="M87" s="517"/>
      <c r="N87" s="517"/>
      <c r="O87" s="517"/>
      <c r="P87" s="517"/>
      <c r="Q87" s="517"/>
      <c r="R87" s="517"/>
      <c r="S87" s="517"/>
      <c r="T87" s="517"/>
      <c r="U87" s="517"/>
      <c r="V87" s="517"/>
      <c r="W87" s="517"/>
      <c r="X87" s="517"/>
      <c r="Y87" s="517"/>
      <c r="Z87" s="517"/>
      <c r="AA87" s="517"/>
      <c r="AB87" s="380"/>
      <c r="AC87" s="380"/>
      <c r="AD87" s="380"/>
      <c r="AE87" s="380"/>
      <c r="AF87" s="380"/>
      <c r="AG87" s="380"/>
      <c r="AH87" s="380"/>
      <c r="AI87" s="380"/>
      <c r="AJ87" s="380"/>
      <c r="AK87" s="380"/>
      <c r="AL87" s="380"/>
      <c r="AM87" s="380"/>
      <c r="AN87" s="380"/>
    </row>
    <row r="88" spans="1:40" s="449" customFormat="1" ht="31.5" customHeight="1">
      <c r="A88" s="509"/>
      <c r="B88" s="1305" t="s">
        <v>63</v>
      </c>
      <c r="C88" s="1306"/>
      <c r="D88" s="1306"/>
      <c r="E88" s="1306"/>
      <c r="F88" s="1307">
        <f>'【ｻﾎﾟ】_戦略(7号)'!$E$9</f>
        <v>0</v>
      </c>
      <c r="G88" s="1307"/>
      <c r="H88" s="1307"/>
      <c r="I88" s="1307"/>
      <c r="J88" s="1307"/>
      <c r="K88" s="1307"/>
      <c r="L88" s="1307"/>
      <c r="M88" s="1307"/>
      <c r="N88" s="1307"/>
      <c r="O88" s="1307"/>
      <c r="P88" s="1307"/>
      <c r="Q88" s="1307"/>
      <c r="R88" s="1307"/>
      <c r="S88" s="1307"/>
      <c r="T88" s="1307"/>
      <c r="U88" s="1308"/>
      <c r="V88" s="1309" t="s">
        <v>824</v>
      </c>
      <c r="W88" s="1310"/>
      <c r="X88" s="1310"/>
      <c r="Y88" s="1311">
        <f>'【ｻﾎﾟ】_戦略(7号)'!$AF$9</f>
        <v>0</v>
      </c>
      <c r="Z88" s="1311"/>
      <c r="AA88" s="1312"/>
      <c r="AB88" s="380"/>
      <c r="AD88" s="380"/>
      <c r="AE88" s="380"/>
      <c r="AF88" s="380"/>
      <c r="AG88" s="380"/>
      <c r="AH88" s="380"/>
      <c r="AI88" s="380"/>
      <c r="AJ88" s="380"/>
      <c r="AK88" s="380"/>
      <c r="AL88" s="380"/>
      <c r="AM88" s="380"/>
      <c r="AN88" s="380"/>
    </row>
    <row r="89" spans="1:40" s="456" customFormat="1" ht="31.5" customHeight="1">
      <c r="A89" s="518"/>
      <c r="B89" s="1309" t="s">
        <v>65</v>
      </c>
      <c r="C89" s="1310"/>
      <c r="D89" s="1310"/>
      <c r="E89" s="1310"/>
      <c r="F89" s="1307">
        <f>'【ｻﾎﾟ】_戦略(7号)'!$E$10</f>
        <v>0</v>
      </c>
      <c r="G89" s="1307"/>
      <c r="H89" s="1307"/>
      <c r="I89" s="1307"/>
      <c r="J89" s="1307"/>
      <c r="K89" s="1307"/>
      <c r="L89" s="1307"/>
      <c r="M89" s="1307"/>
      <c r="N89" s="1307"/>
      <c r="O89" s="1307"/>
      <c r="P89" s="1307"/>
      <c r="Q89" s="1307"/>
      <c r="R89" s="1307"/>
      <c r="S89" s="1307"/>
      <c r="T89" s="1307"/>
      <c r="U89" s="1307"/>
      <c r="V89" s="1307"/>
      <c r="W89" s="1307"/>
      <c r="X89" s="1307"/>
      <c r="Y89" s="1307"/>
      <c r="Z89" s="1307"/>
      <c r="AA89" s="1308"/>
      <c r="AB89" s="201"/>
      <c r="AC89" s="201"/>
      <c r="AD89" s="201"/>
      <c r="AE89" s="201"/>
      <c r="AF89" s="201"/>
      <c r="AG89" s="201"/>
      <c r="AH89" s="201"/>
      <c r="AI89" s="201"/>
      <c r="AJ89" s="201"/>
      <c r="AK89" s="201"/>
      <c r="AL89" s="201"/>
      <c r="AM89" s="201"/>
      <c r="AN89" s="201"/>
    </row>
    <row r="90" spans="1:40" s="452" customFormat="1" ht="7.5" customHeight="1">
      <c r="A90" s="519"/>
      <c r="B90" s="520"/>
      <c r="C90" s="520"/>
      <c r="D90" s="521"/>
      <c r="E90" s="521"/>
      <c r="F90" s="522"/>
      <c r="G90" s="523"/>
      <c r="H90" s="521"/>
      <c r="I90" s="521"/>
      <c r="J90" s="521"/>
      <c r="K90" s="521"/>
      <c r="L90" s="521"/>
      <c r="M90" s="521"/>
      <c r="N90" s="521"/>
      <c r="O90" s="521"/>
      <c r="P90" s="521"/>
      <c r="Q90" s="521"/>
      <c r="R90" s="521"/>
      <c r="S90" s="521"/>
      <c r="T90" s="521"/>
      <c r="U90" s="521"/>
      <c r="V90" s="521"/>
      <c r="W90" s="521"/>
      <c r="X90" s="521"/>
      <c r="Y90" s="521"/>
      <c r="Z90" s="521"/>
      <c r="AA90" s="521"/>
      <c r="AB90" s="380"/>
      <c r="AC90" s="380"/>
      <c r="AE90" s="418"/>
      <c r="AF90" s="418"/>
      <c r="AG90" s="418"/>
      <c r="AH90" s="380"/>
      <c r="AI90" s="380"/>
      <c r="AJ90" s="380"/>
      <c r="AK90" s="380"/>
      <c r="AL90" s="380"/>
      <c r="AM90" s="380"/>
      <c r="AN90" s="380"/>
    </row>
    <row r="91" spans="1:40" s="449" customFormat="1">
      <c r="A91" s="509"/>
      <c r="B91" s="517" t="s">
        <v>814</v>
      </c>
      <c r="C91" s="517"/>
      <c r="D91" s="517"/>
      <c r="E91" s="517"/>
      <c r="F91" s="521"/>
      <c r="G91" s="521"/>
      <c r="H91" s="521"/>
      <c r="I91" s="521"/>
      <c r="J91" s="521"/>
      <c r="K91" s="521"/>
      <c r="L91" s="521"/>
      <c r="M91" s="521"/>
      <c r="N91" s="521"/>
      <c r="O91" s="521"/>
      <c r="P91" s="521"/>
      <c r="Q91" s="521"/>
      <c r="R91" s="521"/>
      <c r="S91" s="521"/>
      <c r="T91" s="521"/>
      <c r="U91" s="521"/>
      <c r="V91" s="521"/>
      <c r="W91" s="521"/>
      <c r="X91" s="521"/>
      <c r="Y91" s="521"/>
      <c r="Z91" s="521"/>
      <c r="AA91" s="521"/>
      <c r="AB91" s="380"/>
      <c r="AC91" s="380"/>
      <c r="AE91" s="452"/>
      <c r="AF91" s="418"/>
      <c r="AG91" s="418"/>
      <c r="AH91" s="380"/>
      <c r="AI91" s="380"/>
      <c r="AJ91" s="380"/>
      <c r="AK91" s="380"/>
      <c r="AL91" s="380"/>
      <c r="AM91" s="380"/>
      <c r="AN91" s="380"/>
    </row>
    <row r="92" spans="1:40" s="449" customFormat="1" ht="31.5" customHeight="1">
      <c r="A92" s="509"/>
      <c r="B92" s="1305" t="s">
        <v>67</v>
      </c>
      <c r="C92" s="1306"/>
      <c r="D92" s="1306"/>
      <c r="E92" s="1306"/>
      <c r="F92" s="1307">
        <f>'【ｻﾎﾟ】_戦略(7号)'!E22</f>
        <v>0</v>
      </c>
      <c r="G92" s="1307"/>
      <c r="H92" s="1307"/>
      <c r="I92" s="1307"/>
      <c r="J92" s="1307"/>
      <c r="K92" s="1307"/>
      <c r="L92" s="1307"/>
      <c r="M92" s="1307"/>
      <c r="N92" s="1307"/>
      <c r="O92" s="1307"/>
      <c r="P92" s="1307"/>
      <c r="Q92" s="1307"/>
      <c r="R92" s="1307"/>
      <c r="S92" s="1307"/>
      <c r="T92" s="1307"/>
      <c r="U92" s="1307"/>
      <c r="V92" s="1307"/>
      <c r="W92" s="1307"/>
      <c r="X92" s="1307"/>
      <c r="Y92" s="1307"/>
      <c r="Z92" s="1307"/>
      <c r="AA92" s="1308"/>
      <c r="AB92" s="424"/>
      <c r="AC92" s="424"/>
      <c r="AD92" s="425"/>
      <c r="AE92" s="452"/>
      <c r="AF92" s="418"/>
      <c r="AG92" s="418"/>
      <c r="AH92" s="424"/>
      <c r="AI92" s="424"/>
      <c r="AJ92" s="424"/>
      <c r="AK92" s="424"/>
      <c r="AL92" s="424"/>
      <c r="AM92" s="424"/>
      <c r="AN92" s="380"/>
    </row>
    <row r="93" spans="1:40" s="449" customFormat="1" ht="31.5" customHeight="1">
      <c r="A93" s="509"/>
      <c r="B93" s="1305" t="s">
        <v>68</v>
      </c>
      <c r="C93" s="1306"/>
      <c r="D93" s="1306"/>
      <c r="E93" s="1306"/>
      <c r="F93" s="1307">
        <f>'【ｻﾎﾟ】_戦略(7号)'!E23</f>
        <v>0</v>
      </c>
      <c r="G93" s="1307"/>
      <c r="H93" s="1307"/>
      <c r="I93" s="1307"/>
      <c r="J93" s="1307"/>
      <c r="K93" s="1307"/>
      <c r="L93" s="1307"/>
      <c r="M93" s="1307"/>
      <c r="N93" s="1307"/>
      <c r="O93" s="1307"/>
      <c r="P93" s="1307"/>
      <c r="Q93" s="1307"/>
      <c r="R93" s="1307"/>
      <c r="S93" s="1307"/>
      <c r="T93" s="1307"/>
      <c r="U93" s="1307"/>
      <c r="V93" s="1307"/>
      <c r="W93" s="1307"/>
      <c r="X93" s="1307"/>
      <c r="Y93" s="1307"/>
      <c r="Z93" s="1307"/>
      <c r="AA93" s="1308"/>
      <c r="AB93" s="424"/>
      <c r="AC93" s="424"/>
      <c r="AD93" s="425"/>
      <c r="AE93" s="452"/>
      <c r="AF93" s="418"/>
      <c r="AG93" s="418"/>
      <c r="AH93" s="424"/>
      <c r="AI93" s="424"/>
      <c r="AJ93" s="424"/>
      <c r="AK93" s="424"/>
      <c r="AL93" s="424"/>
      <c r="AM93" s="424"/>
      <c r="AN93" s="380"/>
    </row>
    <row r="94" spans="1:40" s="449" customFormat="1" ht="31.5" customHeight="1">
      <c r="A94" s="509"/>
      <c r="B94" s="1305" t="s">
        <v>813</v>
      </c>
      <c r="C94" s="1306"/>
      <c r="D94" s="1306"/>
      <c r="E94" s="1306"/>
      <c r="F94" s="1307">
        <f>'【ｻﾎﾟ】_戦略(7号)'!E24</f>
        <v>0</v>
      </c>
      <c r="G94" s="1307"/>
      <c r="H94" s="1307"/>
      <c r="I94" s="1307"/>
      <c r="J94" s="1307"/>
      <c r="K94" s="1307"/>
      <c r="L94" s="1307"/>
      <c r="M94" s="1307"/>
      <c r="N94" s="1307"/>
      <c r="O94" s="1307"/>
      <c r="P94" s="1307"/>
      <c r="Q94" s="1307"/>
      <c r="R94" s="1307"/>
      <c r="S94" s="1307"/>
      <c r="T94" s="1307"/>
      <c r="U94" s="1307"/>
      <c r="V94" s="1307"/>
      <c r="W94" s="1307"/>
      <c r="X94" s="1307"/>
      <c r="Y94" s="1307"/>
      <c r="Z94" s="1307"/>
      <c r="AA94" s="1308"/>
      <c r="AB94" s="424"/>
      <c r="AC94" s="424"/>
      <c r="AD94" s="425"/>
      <c r="AE94" s="452"/>
      <c r="AF94" s="418"/>
      <c r="AG94" s="418"/>
      <c r="AH94" s="424"/>
      <c r="AI94" s="424"/>
      <c r="AJ94" s="424"/>
      <c r="AK94" s="424"/>
      <c r="AL94" s="424"/>
      <c r="AM94" s="424"/>
      <c r="AN94" s="380"/>
    </row>
    <row r="95" spans="1:40" s="458" customFormat="1" ht="7.5" customHeight="1">
      <c r="A95" s="524"/>
      <c r="B95" s="515"/>
      <c r="C95" s="515"/>
      <c r="D95" s="515"/>
      <c r="E95" s="515"/>
      <c r="F95" s="515"/>
      <c r="G95" s="515"/>
      <c r="H95" s="515"/>
      <c r="I95" s="515"/>
      <c r="J95" s="515"/>
      <c r="K95" s="515"/>
      <c r="L95" s="515"/>
      <c r="M95" s="515"/>
      <c r="N95" s="515"/>
      <c r="O95" s="515"/>
      <c r="P95" s="515"/>
      <c r="Q95" s="515"/>
      <c r="R95" s="515"/>
      <c r="S95" s="515"/>
      <c r="T95" s="515"/>
      <c r="U95" s="515"/>
      <c r="V95" s="515"/>
      <c r="W95" s="515"/>
      <c r="X95" s="515"/>
      <c r="Y95" s="515"/>
      <c r="Z95" s="515"/>
      <c r="AA95" s="515"/>
      <c r="AB95" s="421"/>
      <c r="AC95" s="421"/>
      <c r="AE95" s="459"/>
      <c r="AF95" s="422"/>
      <c r="AG95" s="422"/>
      <c r="AH95" s="421"/>
      <c r="AI95" s="421"/>
      <c r="AJ95" s="421"/>
      <c r="AK95" s="421"/>
      <c r="AL95" s="421"/>
      <c r="AM95" s="421"/>
      <c r="AN95" s="421"/>
    </row>
    <row r="96" spans="1:40" s="458" customFormat="1" ht="21" customHeight="1">
      <c r="A96" s="524" t="s">
        <v>870</v>
      </c>
      <c r="B96" s="515"/>
      <c r="C96" s="515"/>
      <c r="D96" s="515"/>
      <c r="E96" s="515"/>
      <c r="F96" s="515"/>
      <c r="G96" s="515"/>
      <c r="H96" s="515"/>
      <c r="I96" s="515"/>
      <c r="J96" s="515"/>
      <c r="K96" s="515"/>
      <c r="L96" s="515"/>
      <c r="M96" s="515"/>
      <c r="N96" s="515"/>
      <c r="O96" s="515"/>
      <c r="P96" s="515"/>
      <c r="Q96" s="515"/>
      <c r="R96" s="515"/>
      <c r="S96" s="515"/>
      <c r="T96" s="515"/>
      <c r="U96" s="515"/>
      <c r="V96" s="515"/>
      <c r="W96" s="515"/>
      <c r="X96" s="515"/>
      <c r="Y96" s="515"/>
      <c r="Z96" s="515"/>
      <c r="AA96" s="515"/>
      <c r="AB96" s="421"/>
      <c r="AC96" s="421"/>
      <c r="AE96" s="459"/>
      <c r="AF96" s="422"/>
      <c r="AG96" s="422"/>
      <c r="AH96" s="421"/>
      <c r="AI96" s="421"/>
      <c r="AJ96" s="421"/>
      <c r="AK96" s="421"/>
      <c r="AL96" s="421"/>
      <c r="AM96" s="421"/>
      <c r="AN96" s="421"/>
    </row>
    <row r="97" spans="1:43" s="457" customFormat="1" ht="17.45" customHeight="1">
      <c r="A97" s="523"/>
      <c r="B97" s="525"/>
      <c r="C97" s="526"/>
      <c r="D97" s="526"/>
      <c r="E97" s="527"/>
      <c r="F97" s="527"/>
      <c r="G97" s="527"/>
      <c r="H97" s="528"/>
      <c r="I97" s="528"/>
      <c r="J97" s="528"/>
      <c r="K97" s="1299" t="s">
        <v>869</v>
      </c>
      <c r="L97" s="1300"/>
      <c r="M97" s="1300"/>
      <c r="N97" s="1301"/>
      <c r="O97" s="1302" t="s">
        <v>868</v>
      </c>
      <c r="P97" s="1303"/>
      <c r="Q97" s="1303"/>
      <c r="R97" s="1304"/>
      <c r="S97" s="1318" t="s">
        <v>867</v>
      </c>
      <c r="T97" s="1319"/>
      <c r="U97" s="1319"/>
      <c r="V97" s="1319"/>
      <c r="W97" s="1319"/>
      <c r="X97" s="1319"/>
      <c r="Y97" s="1319"/>
      <c r="Z97" s="1319"/>
      <c r="AA97" s="1319"/>
      <c r="AB97" s="428"/>
      <c r="AC97" s="428"/>
      <c r="AD97" s="432"/>
      <c r="AE97" s="432"/>
      <c r="AJ97" s="432"/>
      <c r="AK97" s="432"/>
      <c r="AL97" s="432"/>
      <c r="AM97" s="432"/>
      <c r="AN97" s="432"/>
      <c r="AO97" s="432"/>
      <c r="AP97" s="432"/>
      <c r="AQ97" s="432"/>
    </row>
    <row r="98" spans="1:43" s="452" customFormat="1" ht="15.95" customHeight="1">
      <c r="A98" s="519"/>
      <c r="B98" s="1320" t="s">
        <v>821</v>
      </c>
      <c r="C98" s="1321"/>
      <c r="D98" s="1322"/>
      <c r="E98" s="1313" t="s">
        <v>861</v>
      </c>
      <c r="F98" s="1314"/>
      <c r="G98" s="1314"/>
      <c r="H98" s="1314"/>
      <c r="I98" s="1314"/>
      <c r="J98" s="1314"/>
      <c r="K98" s="1315">
        <f>'【ｻﾎﾟ】_戦略(7号)'!K13</f>
        <v>0</v>
      </c>
      <c r="L98" s="1316"/>
      <c r="M98" s="1316"/>
      <c r="N98" s="1317"/>
      <c r="O98" s="1315">
        <f>'【ｻﾎﾟ】_状況調査(8号)'!$Z$34</f>
        <v>0</v>
      </c>
      <c r="P98" s="1316"/>
      <c r="Q98" s="1316"/>
      <c r="R98" s="1317"/>
      <c r="S98" s="1323"/>
      <c r="T98" s="1324"/>
      <c r="U98" s="1324"/>
      <c r="V98" s="1324"/>
      <c r="W98" s="1324"/>
      <c r="X98" s="1324"/>
      <c r="Y98" s="1324"/>
      <c r="Z98" s="1324"/>
      <c r="AA98" s="1325"/>
      <c r="AB98" s="418"/>
      <c r="AC98" s="380"/>
      <c r="AD98" s="380"/>
      <c r="AE98" s="380"/>
      <c r="AF98" s="455"/>
      <c r="AG98" s="428"/>
      <c r="AH98" s="428"/>
      <c r="AI98" s="428"/>
      <c r="AJ98" s="380"/>
      <c r="AK98" s="380"/>
      <c r="AM98" s="380"/>
      <c r="AN98" s="380"/>
      <c r="AO98" s="380"/>
      <c r="AP98" s="380"/>
    </row>
    <row r="99" spans="1:43" s="452" customFormat="1" ht="15.95" customHeight="1">
      <c r="A99" s="519"/>
      <c r="B99" s="1332">
        <f>'【ｻﾎﾟ】_戦略(7号)'!$K$12</f>
        <v>0</v>
      </c>
      <c r="C99" s="1333"/>
      <c r="D99" s="530" t="s">
        <v>95</v>
      </c>
      <c r="E99" s="1313" t="s">
        <v>986</v>
      </c>
      <c r="F99" s="1314"/>
      <c r="G99" s="1314"/>
      <c r="H99" s="1314"/>
      <c r="I99" s="1314"/>
      <c r="J99" s="1314"/>
      <c r="K99" s="1315">
        <f>'【ｻﾎﾟ】_戦略(7号)'!K14</f>
        <v>0</v>
      </c>
      <c r="L99" s="1316"/>
      <c r="M99" s="1316"/>
      <c r="N99" s="1317"/>
      <c r="O99" s="1315">
        <f>'【ｻﾎﾟ】_状況調査(8号)'!$Z$35</f>
        <v>0</v>
      </c>
      <c r="P99" s="1316"/>
      <c r="Q99" s="1316"/>
      <c r="R99" s="1317"/>
      <c r="S99" s="1326"/>
      <c r="T99" s="1327"/>
      <c r="U99" s="1327"/>
      <c r="V99" s="1327"/>
      <c r="W99" s="1327"/>
      <c r="X99" s="1327"/>
      <c r="Y99" s="1327"/>
      <c r="Z99" s="1327"/>
      <c r="AA99" s="1328"/>
      <c r="AF99" s="457"/>
      <c r="AG99" s="456"/>
      <c r="AH99" s="456"/>
      <c r="AI99" s="455"/>
      <c r="AJ99" s="380"/>
      <c r="AK99" s="380"/>
      <c r="AM99" s="380"/>
      <c r="AN99" s="380"/>
      <c r="AO99" s="380"/>
      <c r="AP99" s="380"/>
    </row>
    <row r="100" spans="1:43" s="452" customFormat="1" ht="15.95" customHeight="1">
      <c r="A100" s="519"/>
      <c r="B100" s="531"/>
      <c r="C100" s="532"/>
      <c r="D100" s="530"/>
      <c r="E100" s="1313" t="s">
        <v>860</v>
      </c>
      <c r="F100" s="1314"/>
      <c r="G100" s="1314"/>
      <c r="H100" s="1314"/>
      <c r="I100" s="1314"/>
      <c r="J100" s="1314"/>
      <c r="K100" s="1315">
        <f>'【ｻﾎﾟ】_戦略(7号)'!K15</f>
        <v>0</v>
      </c>
      <c r="L100" s="1316"/>
      <c r="M100" s="1316"/>
      <c r="N100" s="1317"/>
      <c r="O100" s="1315">
        <f>'【ｻﾎﾟ】_状況調査(8号)'!$Z$36</f>
        <v>0</v>
      </c>
      <c r="P100" s="1316"/>
      <c r="Q100" s="1316"/>
      <c r="R100" s="1317"/>
      <c r="S100" s="1326"/>
      <c r="T100" s="1327"/>
      <c r="U100" s="1327"/>
      <c r="V100" s="1327"/>
      <c r="W100" s="1327"/>
      <c r="X100" s="1327"/>
      <c r="Y100" s="1327"/>
      <c r="Z100" s="1327"/>
      <c r="AA100" s="1328"/>
      <c r="AF100" s="457"/>
      <c r="AG100" s="456"/>
      <c r="AH100" s="456"/>
      <c r="AI100" s="455"/>
      <c r="AJ100" s="380"/>
      <c r="AK100" s="380"/>
      <c r="AM100" s="380"/>
      <c r="AN100" s="380"/>
      <c r="AO100" s="380"/>
      <c r="AP100" s="380"/>
    </row>
    <row r="101" spans="1:43" s="452" customFormat="1" ht="15.95" customHeight="1">
      <c r="A101" s="519"/>
      <c r="B101" s="531"/>
      <c r="C101" s="533"/>
      <c r="D101" s="530"/>
      <c r="E101" s="1313" t="s">
        <v>859</v>
      </c>
      <c r="F101" s="1314"/>
      <c r="G101" s="1314"/>
      <c r="H101" s="1314"/>
      <c r="I101" s="1314"/>
      <c r="J101" s="1314"/>
      <c r="K101" s="1315">
        <f>'【ｻﾎﾟ】_戦略(7号)'!$K$19</f>
        <v>0</v>
      </c>
      <c r="L101" s="1316"/>
      <c r="M101" s="1316"/>
      <c r="N101" s="1317"/>
      <c r="O101" s="1315">
        <f>'【ｻﾎﾟ】_状況調査(8号)'!$Z$40</f>
        <v>0</v>
      </c>
      <c r="P101" s="1316"/>
      <c r="Q101" s="1316"/>
      <c r="R101" s="1317"/>
      <c r="S101" s="1329"/>
      <c r="T101" s="1330"/>
      <c r="U101" s="1330"/>
      <c r="V101" s="1330"/>
      <c r="W101" s="1330"/>
      <c r="X101" s="1330"/>
      <c r="Y101" s="1330"/>
      <c r="Z101" s="1330"/>
      <c r="AA101" s="1331"/>
      <c r="AF101" s="457"/>
      <c r="AG101" s="456"/>
      <c r="AH101" s="456"/>
      <c r="AI101" s="455"/>
      <c r="AJ101" s="380"/>
      <c r="AK101" s="380"/>
      <c r="AM101" s="380"/>
      <c r="AN101" s="380"/>
      <c r="AO101" s="380"/>
      <c r="AP101" s="380"/>
    </row>
    <row r="102" spans="1:43" s="452" customFormat="1" ht="17.25" customHeight="1">
      <c r="A102" s="519"/>
      <c r="B102" s="534"/>
      <c r="C102" s="535"/>
      <c r="D102" s="536"/>
      <c r="E102" s="1334" t="s">
        <v>858</v>
      </c>
      <c r="F102" s="1335"/>
      <c r="G102" s="1335"/>
      <c r="H102" s="1335"/>
      <c r="I102" s="1336"/>
      <c r="J102" s="1336"/>
      <c r="K102" s="1336"/>
      <c r="L102" s="1336"/>
      <c r="M102" s="1336"/>
      <c r="N102" s="1336"/>
      <c r="O102" s="1336"/>
      <c r="P102" s="1336"/>
      <c r="Q102" s="1336"/>
      <c r="R102" s="1336"/>
      <c r="S102" s="1336"/>
      <c r="T102" s="1336"/>
      <c r="U102" s="1336"/>
      <c r="V102" s="1336"/>
      <c r="W102" s="1336"/>
      <c r="X102" s="1336"/>
      <c r="Y102" s="1336"/>
      <c r="Z102" s="1336"/>
      <c r="AA102" s="1337"/>
      <c r="AF102" s="457"/>
      <c r="AG102" s="456"/>
      <c r="AH102" s="456"/>
      <c r="AI102" s="455"/>
      <c r="AJ102" s="380"/>
      <c r="AK102" s="380"/>
      <c r="AM102" s="380"/>
      <c r="AN102" s="380"/>
      <c r="AO102" s="380"/>
      <c r="AP102" s="380"/>
    </row>
    <row r="103" spans="1:43" s="452" customFormat="1" ht="5.45" customHeight="1">
      <c r="A103" s="519"/>
      <c r="B103" s="519"/>
      <c r="C103" s="517"/>
      <c r="D103" s="517"/>
      <c r="E103" s="521"/>
      <c r="F103" s="521"/>
      <c r="G103" s="521"/>
      <c r="H103" s="521"/>
      <c r="I103" s="521"/>
      <c r="J103" s="521"/>
      <c r="K103" s="522"/>
      <c r="L103" s="522"/>
      <c r="M103" s="522"/>
      <c r="N103" s="522"/>
      <c r="O103" s="521"/>
      <c r="P103" s="521"/>
      <c r="Q103" s="521"/>
      <c r="R103" s="521"/>
      <c r="S103" s="537"/>
      <c r="T103" s="537"/>
      <c r="U103" s="537"/>
      <c r="V103" s="537"/>
      <c r="W103" s="537"/>
      <c r="X103" s="537"/>
      <c r="Y103" s="537"/>
      <c r="Z103" s="537"/>
      <c r="AA103" s="537"/>
      <c r="AF103" s="457"/>
      <c r="AG103" s="456"/>
      <c r="AH103" s="456"/>
      <c r="AI103" s="455"/>
      <c r="AJ103" s="380"/>
      <c r="AK103" s="380"/>
      <c r="AM103" s="380"/>
      <c r="AN103" s="380"/>
      <c r="AO103" s="380"/>
      <c r="AP103" s="380"/>
    </row>
    <row r="104" spans="1:43" s="452" customFormat="1" ht="15.95" customHeight="1">
      <c r="A104" s="519"/>
      <c r="B104" s="1320" t="s">
        <v>866</v>
      </c>
      <c r="C104" s="1321"/>
      <c r="D104" s="1322"/>
      <c r="E104" s="1313" t="s">
        <v>861</v>
      </c>
      <c r="F104" s="1314"/>
      <c r="G104" s="1314"/>
      <c r="H104" s="1314"/>
      <c r="I104" s="1314"/>
      <c r="J104" s="1314"/>
      <c r="K104" s="1315">
        <f>'【ｻﾎﾟ】_戦略(7号)'!O13</f>
        <v>0</v>
      </c>
      <c r="L104" s="1316"/>
      <c r="M104" s="1316"/>
      <c r="N104" s="1317"/>
      <c r="O104" s="1315">
        <f>'【ｻﾎﾟ】_状況調査(8号)'!$Z$51</f>
        <v>0</v>
      </c>
      <c r="P104" s="1316"/>
      <c r="Q104" s="1316"/>
      <c r="R104" s="1317"/>
      <c r="S104" s="1323"/>
      <c r="T104" s="1324"/>
      <c r="U104" s="1324"/>
      <c r="V104" s="1324"/>
      <c r="W104" s="1324"/>
      <c r="X104" s="1324"/>
      <c r="Y104" s="1324"/>
      <c r="Z104" s="1324"/>
      <c r="AA104" s="1325"/>
      <c r="AB104" s="418"/>
      <c r="AC104" s="380"/>
      <c r="AD104" s="380"/>
      <c r="AE104" s="380"/>
      <c r="AF104" s="455"/>
      <c r="AG104" s="428"/>
      <c r="AH104" s="428"/>
      <c r="AI104" s="428"/>
      <c r="AJ104" s="380"/>
      <c r="AK104" s="380"/>
      <c r="AL104" s="380"/>
      <c r="AM104" s="380"/>
      <c r="AN104" s="380"/>
      <c r="AO104" s="380"/>
      <c r="AP104" s="380"/>
    </row>
    <row r="105" spans="1:43" s="452" customFormat="1" ht="15.95" customHeight="1">
      <c r="A105" s="519"/>
      <c r="B105" s="1332">
        <f>'【ｻﾎﾟ】_戦略(7号)'!$O$12</f>
        <v>0</v>
      </c>
      <c r="C105" s="1333"/>
      <c r="D105" s="530" t="s">
        <v>95</v>
      </c>
      <c r="E105" s="1313" t="s">
        <v>986</v>
      </c>
      <c r="F105" s="1314"/>
      <c r="G105" s="1314"/>
      <c r="H105" s="1314"/>
      <c r="I105" s="1314"/>
      <c r="J105" s="1314"/>
      <c r="K105" s="1315">
        <f>'【ｻﾎﾟ】_戦略(7号)'!O14</f>
        <v>0</v>
      </c>
      <c r="L105" s="1316"/>
      <c r="M105" s="1316"/>
      <c r="N105" s="1317"/>
      <c r="O105" s="1315">
        <f>'【ｻﾎﾟ】_状況調査(8号)'!$Z$52</f>
        <v>0</v>
      </c>
      <c r="P105" s="1316"/>
      <c r="Q105" s="1316"/>
      <c r="R105" s="1317"/>
      <c r="S105" s="1326"/>
      <c r="T105" s="1327"/>
      <c r="U105" s="1327"/>
      <c r="V105" s="1327"/>
      <c r="W105" s="1327"/>
      <c r="X105" s="1327"/>
      <c r="Y105" s="1327"/>
      <c r="Z105" s="1327"/>
      <c r="AA105" s="1328"/>
      <c r="AB105" s="418"/>
      <c r="AC105" s="380"/>
      <c r="AD105" s="380"/>
      <c r="AE105" s="380"/>
      <c r="AF105" s="455"/>
      <c r="AG105" s="427"/>
      <c r="AH105" s="427"/>
      <c r="AI105" s="427"/>
      <c r="AJ105" s="380"/>
      <c r="AK105" s="380"/>
      <c r="AL105" s="380"/>
      <c r="AM105" s="380"/>
      <c r="AN105" s="380"/>
      <c r="AO105" s="380"/>
      <c r="AP105" s="380"/>
    </row>
    <row r="106" spans="1:43" s="452" customFormat="1" ht="15.95" customHeight="1">
      <c r="A106" s="519"/>
      <c r="B106" s="531"/>
      <c r="C106" s="532"/>
      <c r="D106" s="530"/>
      <c r="E106" s="1313" t="s">
        <v>860</v>
      </c>
      <c r="F106" s="1314"/>
      <c r="G106" s="1314"/>
      <c r="H106" s="1314"/>
      <c r="I106" s="1314"/>
      <c r="J106" s="1314"/>
      <c r="K106" s="1315">
        <f>'【ｻﾎﾟ】_戦略(7号)'!O15</f>
        <v>0</v>
      </c>
      <c r="L106" s="1316"/>
      <c r="M106" s="1316"/>
      <c r="N106" s="1317"/>
      <c r="O106" s="1315">
        <f>'【ｻﾎﾟ】_状況調査(8号)'!$Z$53</f>
        <v>0</v>
      </c>
      <c r="P106" s="1316"/>
      <c r="Q106" s="1316"/>
      <c r="R106" s="1317"/>
      <c r="S106" s="1326"/>
      <c r="T106" s="1327"/>
      <c r="U106" s="1327"/>
      <c r="V106" s="1327"/>
      <c r="W106" s="1327"/>
      <c r="X106" s="1327"/>
      <c r="Y106" s="1327"/>
      <c r="Z106" s="1327"/>
      <c r="AA106" s="1328"/>
      <c r="AB106" s="418"/>
      <c r="AC106" s="380"/>
      <c r="AD106" s="380"/>
      <c r="AE106" s="380"/>
      <c r="AF106" s="455"/>
      <c r="AG106" s="427"/>
      <c r="AH106" s="427"/>
      <c r="AI106" s="427"/>
      <c r="AJ106" s="380"/>
      <c r="AK106" s="380"/>
      <c r="AL106" s="380"/>
      <c r="AM106" s="380"/>
      <c r="AN106" s="380"/>
      <c r="AO106" s="380"/>
      <c r="AP106" s="380"/>
    </row>
    <row r="107" spans="1:43" s="452" customFormat="1" ht="15.95" customHeight="1">
      <c r="A107" s="519"/>
      <c r="B107" s="531"/>
      <c r="C107" s="533"/>
      <c r="D107" s="530"/>
      <c r="E107" s="1313" t="s">
        <v>859</v>
      </c>
      <c r="F107" s="1314"/>
      <c r="G107" s="1314"/>
      <c r="H107" s="1314"/>
      <c r="I107" s="1314"/>
      <c r="J107" s="1314"/>
      <c r="K107" s="1315">
        <f>'【ｻﾎﾟ】_戦略(7号)'!$O$19</f>
        <v>0</v>
      </c>
      <c r="L107" s="1316"/>
      <c r="M107" s="1316"/>
      <c r="N107" s="1317"/>
      <c r="O107" s="1315">
        <f>'【ｻﾎﾟ】_状況調査(8号)'!$Z$57</f>
        <v>0</v>
      </c>
      <c r="P107" s="1316"/>
      <c r="Q107" s="1316"/>
      <c r="R107" s="1317"/>
      <c r="S107" s="1329"/>
      <c r="T107" s="1330"/>
      <c r="U107" s="1330"/>
      <c r="V107" s="1330"/>
      <c r="W107" s="1330"/>
      <c r="X107" s="1330"/>
      <c r="Y107" s="1330"/>
      <c r="Z107" s="1330"/>
      <c r="AA107" s="1331"/>
      <c r="AB107" s="418"/>
      <c r="AC107" s="380"/>
      <c r="AD107" s="380"/>
      <c r="AE107" s="380"/>
      <c r="AF107" s="455"/>
      <c r="AG107" s="427"/>
      <c r="AH107" s="427"/>
      <c r="AI107" s="427"/>
      <c r="AJ107" s="380"/>
      <c r="AK107" s="380"/>
      <c r="AL107" s="380"/>
      <c r="AM107" s="380"/>
      <c r="AN107" s="380"/>
      <c r="AO107" s="380"/>
      <c r="AP107" s="380"/>
    </row>
    <row r="108" spans="1:43" s="452" customFormat="1" ht="17.25" customHeight="1">
      <c r="A108" s="519"/>
      <c r="B108" s="534"/>
      <c r="C108" s="535"/>
      <c r="D108" s="536"/>
      <c r="E108" s="1334" t="s">
        <v>858</v>
      </c>
      <c r="F108" s="1335"/>
      <c r="G108" s="1335"/>
      <c r="H108" s="1335"/>
      <c r="I108" s="1336"/>
      <c r="J108" s="1336"/>
      <c r="K108" s="1336"/>
      <c r="L108" s="1336"/>
      <c r="M108" s="1336"/>
      <c r="N108" s="1336"/>
      <c r="O108" s="1336"/>
      <c r="P108" s="1336"/>
      <c r="Q108" s="1336"/>
      <c r="R108" s="1336"/>
      <c r="S108" s="1336"/>
      <c r="T108" s="1336"/>
      <c r="U108" s="1336"/>
      <c r="V108" s="1336"/>
      <c r="W108" s="1336"/>
      <c r="X108" s="1336"/>
      <c r="Y108" s="1336"/>
      <c r="Z108" s="1336"/>
      <c r="AA108" s="1337"/>
      <c r="AB108" s="418"/>
      <c r="AC108" s="380"/>
      <c r="AD108" s="380"/>
      <c r="AE108" s="380"/>
      <c r="AF108" s="455"/>
      <c r="AG108" s="427"/>
      <c r="AH108" s="427"/>
      <c r="AI108" s="427"/>
      <c r="AJ108" s="380"/>
      <c r="AK108" s="380"/>
      <c r="AL108" s="380"/>
      <c r="AM108" s="380"/>
      <c r="AN108" s="380"/>
      <c r="AO108" s="380"/>
      <c r="AP108" s="380"/>
    </row>
    <row r="109" spans="1:43" s="452" customFormat="1" ht="5.45" customHeight="1">
      <c r="A109" s="519"/>
      <c r="B109" s="519"/>
      <c r="C109" s="517"/>
      <c r="D109" s="517"/>
      <c r="E109" s="521"/>
      <c r="F109" s="521"/>
      <c r="G109" s="521"/>
      <c r="H109" s="521"/>
      <c r="I109" s="521"/>
      <c r="J109" s="521"/>
      <c r="K109" s="522"/>
      <c r="L109" s="522"/>
      <c r="M109" s="522"/>
      <c r="N109" s="522"/>
      <c r="O109" s="521"/>
      <c r="P109" s="521"/>
      <c r="Q109" s="521"/>
      <c r="R109" s="521"/>
      <c r="S109" s="537"/>
      <c r="T109" s="537"/>
      <c r="U109" s="537"/>
      <c r="V109" s="537"/>
      <c r="W109" s="537"/>
      <c r="X109" s="537"/>
      <c r="Y109" s="537"/>
      <c r="Z109" s="537"/>
      <c r="AA109" s="537"/>
      <c r="AB109" s="418"/>
      <c r="AC109" s="380"/>
      <c r="AD109" s="380"/>
      <c r="AE109" s="380"/>
      <c r="AF109" s="455"/>
      <c r="AG109" s="427"/>
      <c r="AH109" s="427"/>
      <c r="AI109" s="427"/>
      <c r="AJ109" s="380"/>
      <c r="AK109" s="380"/>
      <c r="AL109" s="380"/>
      <c r="AM109" s="380"/>
      <c r="AN109" s="380"/>
      <c r="AO109" s="380"/>
      <c r="AP109" s="380"/>
    </row>
    <row r="110" spans="1:43" s="452" customFormat="1" ht="15.95" customHeight="1">
      <c r="A110" s="519"/>
      <c r="B110" s="1320" t="s">
        <v>865</v>
      </c>
      <c r="C110" s="1321"/>
      <c r="D110" s="1322"/>
      <c r="E110" s="1313" t="s">
        <v>861</v>
      </c>
      <c r="F110" s="1314"/>
      <c r="G110" s="1314"/>
      <c r="H110" s="1314"/>
      <c r="I110" s="1314"/>
      <c r="J110" s="1314"/>
      <c r="K110" s="1315">
        <f>'【ｻﾎﾟ】_戦略(7号)'!S13</f>
        <v>0</v>
      </c>
      <c r="L110" s="1316"/>
      <c r="M110" s="1316"/>
      <c r="N110" s="1317"/>
      <c r="O110" s="1315">
        <f>'【ｻﾎﾟ】_状況調査(8号)'!$Z$68</f>
        <v>0</v>
      </c>
      <c r="P110" s="1316"/>
      <c r="Q110" s="1316"/>
      <c r="R110" s="1317"/>
      <c r="S110" s="1323"/>
      <c r="T110" s="1324"/>
      <c r="U110" s="1324"/>
      <c r="V110" s="1324"/>
      <c r="W110" s="1324"/>
      <c r="X110" s="1324"/>
      <c r="Y110" s="1324"/>
      <c r="Z110" s="1324"/>
      <c r="AA110" s="1325"/>
      <c r="AB110" s="418"/>
      <c r="AC110" s="380"/>
      <c r="AD110" s="380"/>
      <c r="AE110" s="380"/>
      <c r="AG110" s="418"/>
      <c r="AH110" s="418"/>
      <c r="AI110" s="418"/>
      <c r="AJ110" s="380"/>
      <c r="AK110" s="380"/>
      <c r="AL110" s="380"/>
      <c r="AM110" s="380"/>
      <c r="AN110" s="380"/>
      <c r="AO110" s="380"/>
      <c r="AP110" s="380"/>
    </row>
    <row r="111" spans="1:43" s="452" customFormat="1" ht="15.95" customHeight="1">
      <c r="A111" s="519"/>
      <c r="B111" s="1332">
        <f>'【ｻﾎﾟ】_戦略(7号)'!$S$12</f>
        <v>0</v>
      </c>
      <c r="C111" s="1333"/>
      <c r="D111" s="530" t="s">
        <v>95</v>
      </c>
      <c r="E111" s="1313" t="s">
        <v>986</v>
      </c>
      <c r="F111" s="1314"/>
      <c r="G111" s="1314"/>
      <c r="H111" s="1314"/>
      <c r="I111" s="1314"/>
      <c r="J111" s="1314"/>
      <c r="K111" s="1315">
        <f>'【ｻﾎﾟ】_戦略(7号)'!S14</f>
        <v>0</v>
      </c>
      <c r="L111" s="1316"/>
      <c r="M111" s="1316"/>
      <c r="N111" s="1317"/>
      <c r="O111" s="1315">
        <f>'【ｻﾎﾟ】_状況調査(8号)'!$Z$69</f>
        <v>0</v>
      </c>
      <c r="P111" s="1316"/>
      <c r="Q111" s="1316"/>
      <c r="R111" s="1317"/>
      <c r="S111" s="1326"/>
      <c r="T111" s="1327"/>
      <c r="U111" s="1327"/>
      <c r="V111" s="1327"/>
      <c r="W111" s="1327"/>
      <c r="X111" s="1327"/>
      <c r="Y111" s="1327"/>
      <c r="Z111" s="1327"/>
      <c r="AA111" s="1328"/>
      <c r="AB111" s="418"/>
      <c r="AC111" s="380"/>
      <c r="AD111" s="380"/>
      <c r="AE111" s="380"/>
      <c r="AF111" s="425"/>
      <c r="AG111" s="418"/>
      <c r="AH111" s="418"/>
      <c r="AI111" s="418"/>
      <c r="AJ111" s="380"/>
      <c r="AK111" s="380"/>
      <c r="AL111" s="380"/>
      <c r="AM111" s="380"/>
      <c r="AN111" s="380"/>
      <c r="AO111" s="380"/>
      <c r="AP111" s="380"/>
    </row>
    <row r="112" spans="1:43" s="452" customFormat="1" ht="15.95" customHeight="1">
      <c r="A112" s="519"/>
      <c r="B112" s="531"/>
      <c r="C112" s="532"/>
      <c r="D112" s="530"/>
      <c r="E112" s="1313" t="s">
        <v>860</v>
      </c>
      <c r="F112" s="1314"/>
      <c r="G112" s="1314"/>
      <c r="H112" s="1314"/>
      <c r="I112" s="1314"/>
      <c r="J112" s="1314"/>
      <c r="K112" s="1315">
        <f>'【ｻﾎﾟ】_戦略(7号)'!S15</f>
        <v>0</v>
      </c>
      <c r="L112" s="1316"/>
      <c r="M112" s="1316"/>
      <c r="N112" s="1317"/>
      <c r="O112" s="1315">
        <f>'【ｻﾎﾟ】_状況調査(8号)'!$Z$70</f>
        <v>0</v>
      </c>
      <c r="P112" s="1316"/>
      <c r="Q112" s="1316"/>
      <c r="R112" s="1317"/>
      <c r="S112" s="1326"/>
      <c r="T112" s="1327"/>
      <c r="U112" s="1327"/>
      <c r="V112" s="1327"/>
      <c r="W112" s="1327"/>
      <c r="X112" s="1327"/>
      <c r="Y112" s="1327"/>
      <c r="Z112" s="1327"/>
      <c r="AA112" s="1328"/>
      <c r="AB112" s="418"/>
      <c r="AC112" s="380"/>
      <c r="AD112" s="380"/>
      <c r="AE112" s="380"/>
      <c r="AF112" s="425"/>
      <c r="AG112" s="418"/>
      <c r="AH112" s="418"/>
      <c r="AI112" s="418"/>
      <c r="AJ112" s="380"/>
      <c r="AK112" s="380"/>
      <c r="AL112" s="380"/>
      <c r="AM112" s="380"/>
      <c r="AN112" s="380"/>
      <c r="AO112" s="380"/>
      <c r="AP112" s="380"/>
    </row>
    <row r="113" spans="1:42" s="452" customFormat="1" ht="15.95" customHeight="1">
      <c r="A113" s="519"/>
      <c r="B113" s="531"/>
      <c r="C113" s="533"/>
      <c r="D113" s="530"/>
      <c r="E113" s="1313" t="s">
        <v>859</v>
      </c>
      <c r="F113" s="1314"/>
      <c r="G113" s="1314"/>
      <c r="H113" s="1314"/>
      <c r="I113" s="1314"/>
      <c r="J113" s="1314"/>
      <c r="K113" s="1315">
        <f>'【ｻﾎﾟ】_戦略(7号)'!$S$19</f>
        <v>0</v>
      </c>
      <c r="L113" s="1316"/>
      <c r="M113" s="1316"/>
      <c r="N113" s="1317"/>
      <c r="O113" s="1315">
        <f>'【ｻﾎﾟ】_状況調査(8号)'!$Z$74</f>
        <v>0</v>
      </c>
      <c r="P113" s="1316"/>
      <c r="Q113" s="1316"/>
      <c r="R113" s="1317"/>
      <c r="S113" s="1329"/>
      <c r="T113" s="1330"/>
      <c r="U113" s="1330"/>
      <c r="V113" s="1330"/>
      <c r="W113" s="1330"/>
      <c r="X113" s="1330"/>
      <c r="Y113" s="1330"/>
      <c r="Z113" s="1330"/>
      <c r="AA113" s="1331"/>
      <c r="AB113" s="418"/>
      <c r="AC113" s="380"/>
      <c r="AD113" s="380"/>
      <c r="AE113" s="380"/>
      <c r="AF113" s="425"/>
      <c r="AG113" s="418"/>
      <c r="AH113" s="418"/>
      <c r="AI113" s="418"/>
      <c r="AJ113" s="380"/>
      <c r="AK113" s="380"/>
      <c r="AL113" s="380"/>
      <c r="AM113" s="380"/>
      <c r="AN113" s="380"/>
      <c r="AO113" s="380"/>
      <c r="AP113" s="380"/>
    </row>
    <row r="114" spans="1:42" s="452" customFormat="1" ht="17.25" customHeight="1">
      <c r="A114" s="519"/>
      <c r="B114" s="534"/>
      <c r="C114" s="535"/>
      <c r="D114" s="536"/>
      <c r="E114" s="1334" t="s">
        <v>858</v>
      </c>
      <c r="F114" s="1335"/>
      <c r="G114" s="1335"/>
      <c r="H114" s="1335"/>
      <c r="I114" s="1336"/>
      <c r="J114" s="1336"/>
      <c r="K114" s="1336"/>
      <c r="L114" s="1336"/>
      <c r="M114" s="1336"/>
      <c r="N114" s="1336"/>
      <c r="O114" s="1336"/>
      <c r="P114" s="1336"/>
      <c r="Q114" s="1336"/>
      <c r="R114" s="1336"/>
      <c r="S114" s="1336"/>
      <c r="T114" s="1336"/>
      <c r="U114" s="1336"/>
      <c r="V114" s="1336"/>
      <c r="W114" s="1336"/>
      <c r="X114" s="1336"/>
      <c r="Y114" s="1336"/>
      <c r="Z114" s="1336"/>
      <c r="AA114" s="1337"/>
      <c r="AB114" s="418"/>
      <c r="AC114" s="380"/>
      <c r="AD114" s="380"/>
      <c r="AE114" s="380"/>
      <c r="AF114" s="425"/>
      <c r="AG114" s="418"/>
      <c r="AH114" s="418"/>
      <c r="AI114" s="418"/>
      <c r="AJ114" s="380"/>
      <c r="AK114" s="380"/>
      <c r="AL114" s="380"/>
      <c r="AM114" s="380"/>
      <c r="AN114" s="380"/>
      <c r="AO114" s="380"/>
      <c r="AP114" s="380"/>
    </row>
    <row r="115" spans="1:42" s="452" customFormat="1" ht="5.45" customHeight="1">
      <c r="A115" s="519"/>
      <c r="B115" s="519"/>
      <c r="C115" s="517"/>
      <c r="D115" s="517"/>
      <c r="E115" s="521"/>
      <c r="F115" s="521"/>
      <c r="G115" s="521"/>
      <c r="H115" s="521"/>
      <c r="I115" s="521"/>
      <c r="J115" s="521"/>
      <c r="K115" s="522"/>
      <c r="L115" s="522"/>
      <c r="M115" s="522"/>
      <c r="N115" s="522"/>
      <c r="O115" s="521"/>
      <c r="P115" s="521"/>
      <c r="Q115" s="521"/>
      <c r="R115" s="521"/>
      <c r="S115" s="537"/>
      <c r="T115" s="537"/>
      <c r="U115" s="537"/>
      <c r="V115" s="537"/>
      <c r="W115" s="537"/>
      <c r="X115" s="537"/>
      <c r="Y115" s="537"/>
      <c r="Z115" s="537"/>
      <c r="AA115" s="537"/>
      <c r="AB115" s="418"/>
      <c r="AC115" s="380"/>
      <c r="AD115" s="380"/>
      <c r="AE115" s="380"/>
      <c r="AF115" s="425"/>
      <c r="AG115" s="418"/>
      <c r="AH115" s="418"/>
      <c r="AI115" s="418"/>
      <c r="AJ115" s="380"/>
      <c r="AK115" s="380"/>
      <c r="AL115" s="380"/>
      <c r="AM115" s="380"/>
      <c r="AN115" s="380"/>
      <c r="AO115" s="380"/>
      <c r="AP115" s="380"/>
    </row>
    <row r="116" spans="1:42" s="452" customFormat="1" ht="15.95" customHeight="1">
      <c r="A116" s="519"/>
      <c r="B116" s="1320" t="s">
        <v>864</v>
      </c>
      <c r="C116" s="1321"/>
      <c r="D116" s="1322"/>
      <c r="E116" s="1313" t="s">
        <v>861</v>
      </c>
      <c r="F116" s="1314"/>
      <c r="G116" s="1314"/>
      <c r="H116" s="1314"/>
      <c r="I116" s="1314"/>
      <c r="J116" s="1314"/>
      <c r="K116" s="1315">
        <f>'【ｻﾎﾟ】_戦略(7号)'!W13</f>
        <v>0</v>
      </c>
      <c r="L116" s="1316"/>
      <c r="M116" s="1316"/>
      <c r="N116" s="1317"/>
      <c r="O116" s="1315">
        <f>'【ｻﾎﾟ】_状況調査(8号)'!$Z$85</f>
        <v>0</v>
      </c>
      <c r="P116" s="1316"/>
      <c r="Q116" s="1316"/>
      <c r="R116" s="1317"/>
      <c r="S116" s="1323"/>
      <c r="T116" s="1324"/>
      <c r="U116" s="1324"/>
      <c r="V116" s="1324"/>
      <c r="W116" s="1324"/>
      <c r="X116" s="1324"/>
      <c r="Y116" s="1324"/>
      <c r="Z116" s="1324"/>
      <c r="AA116" s="1325"/>
      <c r="AB116" s="418"/>
      <c r="AC116" s="380"/>
      <c r="AD116" s="380"/>
      <c r="AE116" s="380"/>
      <c r="AF116" s="425"/>
      <c r="AG116" s="418"/>
      <c r="AH116" s="418"/>
      <c r="AI116" s="418"/>
      <c r="AJ116" s="380"/>
      <c r="AK116" s="380"/>
      <c r="AL116" s="380"/>
      <c r="AM116" s="380"/>
      <c r="AN116" s="380"/>
      <c r="AO116" s="380"/>
      <c r="AP116" s="380"/>
    </row>
    <row r="117" spans="1:42" s="452" customFormat="1" ht="15.95" customHeight="1">
      <c r="A117" s="519"/>
      <c r="B117" s="1332">
        <f>'【ｻﾎﾟ】_戦略(7号)'!$W$12</f>
        <v>0</v>
      </c>
      <c r="C117" s="1333"/>
      <c r="D117" s="530" t="s">
        <v>95</v>
      </c>
      <c r="E117" s="1313" t="s">
        <v>986</v>
      </c>
      <c r="F117" s="1314"/>
      <c r="G117" s="1314"/>
      <c r="H117" s="1314"/>
      <c r="I117" s="1314"/>
      <c r="J117" s="1314"/>
      <c r="K117" s="1315">
        <f>'【ｻﾎﾟ】_戦略(7号)'!W14</f>
        <v>0</v>
      </c>
      <c r="L117" s="1316"/>
      <c r="M117" s="1316"/>
      <c r="N117" s="1317"/>
      <c r="O117" s="1315">
        <f>'【ｻﾎﾟ】_状況調査(8号)'!$Z$86</f>
        <v>0</v>
      </c>
      <c r="P117" s="1316"/>
      <c r="Q117" s="1316"/>
      <c r="R117" s="1317"/>
      <c r="S117" s="1326"/>
      <c r="T117" s="1327"/>
      <c r="U117" s="1327"/>
      <c r="V117" s="1327"/>
      <c r="W117" s="1327"/>
      <c r="X117" s="1327"/>
      <c r="Y117" s="1327"/>
      <c r="Z117" s="1327"/>
      <c r="AA117" s="1328"/>
      <c r="AB117" s="418"/>
      <c r="AC117" s="380"/>
      <c r="AD117" s="380"/>
      <c r="AE117" s="380"/>
      <c r="AF117" s="425"/>
      <c r="AG117" s="418"/>
      <c r="AH117" s="418"/>
      <c r="AI117" s="418"/>
      <c r="AJ117" s="380"/>
      <c r="AK117" s="380"/>
      <c r="AL117" s="380"/>
      <c r="AM117" s="380"/>
      <c r="AN117" s="380"/>
      <c r="AO117" s="380"/>
      <c r="AP117" s="380"/>
    </row>
    <row r="118" spans="1:42" s="452" customFormat="1" ht="15.95" customHeight="1">
      <c r="A118" s="519"/>
      <c r="B118" s="531"/>
      <c r="C118" s="532"/>
      <c r="D118" s="530"/>
      <c r="E118" s="1313" t="s">
        <v>860</v>
      </c>
      <c r="F118" s="1314"/>
      <c r="G118" s="1314"/>
      <c r="H118" s="1314"/>
      <c r="I118" s="1314"/>
      <c r="J118" s="1314"/>
      <c r="K118" s="1315">
        <f>'【ｻﾎﾟ】_戦略(7号)'!W15</f>
        <v>0</v>
      </c>
      <c r="L118" s="1316"/>
      <c r="M118" s="1316"/>
      <c r="N118" s="1317"/>
      <c r="O118" s="1315">
        <f>'【ｻﾎﾟ】_状況調査(8号)'!$Z$87</f>
        <v>0</v>
      </c>
      <c r="P118" s="1316"/>
      <c r="Q118" s="1316"/>
      <c r="R118" s="1317"/>
      <c r="S118" s="1326"/>
      <c r="T118" s="1327"/>
      <c r="U118" s="1327"/>
      <c r="V118" s="1327"/>
      <c r="W118" s="1327"/>
      <c r="X118" s="1327"/>
      <c r="Y118" s="1327"/>
      <c r="Z118" s="1327"/>
      <c r="AA118" s="1328"/>
      <c r="AB118" s="418"/>
      <c r="AC118" s="380"/>
      <c r="AD118" s="380"/>
      <c r="AE118" s="380"/>
      <c r="AF118" s="425"/>
      <c r="AG118" s="418"/>
      <c r="AH118" s="418"/>
      <c r="AI118" s="418"/>
      <c r="AJ118" s="380"/>
      <c r="AK118" s="380"/>
      <c r="AL118" s="380"/>
      <c r="AM118" s="380"/>
      <c r="AN118" s="380"/>
      <c r="AO118" s="380"/>
      <c r="AP118" s="380"/>
    </row>
    <row r="119" spans="1:42" s="452" customFormat="1" ht="15.95" customHeight="1">
      <c r="A119" s="519"/>
      <c r="B119" s="531"/>
      <c r="C119" s="533"/>
      <c r="D119" s="530"/>
      <c r="E119" s="1313" t="s">
        <v>859</v>
      </c>
      <c r="F119" s="1314"/>
      <c r="G119" s="1314"/>
      <c r="H119" s="1314"/>
      <c r="I119" s="1314"/>
      <c r="J119" s="1314"/>
      <c r="K119" s="1315">
        <f>'【ｻﾎﾟ】_戦略(7号)'!$W$19</f>
        <v>0</v>
      </c>
      <c r="L119" s="1316"/>
      <c r="M119" s="1316"/>
      <c r="N119" s="1317"/>
      <c r="O119" s="1315">
        <f>'【ｻﾎﾟ】_状況調査(8号)'!$Z$91</f>
        <v>0</v>
      </c>
      <c r="P119" s="1316"/>
      <c r="Q119" s="1316"/>
      <c r="R119" s="1317"/>
      <c r="S119" s="1329"/>
      <c r="T119" s="1330"/>
      <c r="U119" s="1330"/>
      <c r="V119" s="1330"/>
      <c r="W119" s="1330"/>
      <c r="X119" s="1330"/>
      <c r="Y119" s="1330"/>
      <c r="Z119" s="1330"/>
      <c r="AA119" s="1331"/>
      <c r="AB119" s="418"/>
      <c r="AC119" s="380"/>
      <c r="AD119" s="380"/>
      <c r="AE119" s="380"/>
      <c r="AF119" s="425"/>
      <c r="AG119" s="418"/>
      <c r="AH119" s="418"/>
      <c r="AI119" s="418"/>
      <c r="AJ119" s="380"/>
      <c r="AK119" s="380"/>
      <c r="AL119" s="380"/>
      <c r="AM119" s="380"/>
      <c r="AN119" s="380"/>
      <c r="AO119" s="380"/>
      <c r="AP119" s="380"/>
    </row>
    <row r="120" spans="1:42" s="452" customFormat="1" ht="17.45" customHeight="1">
      <c r="A120" s="519"/>
      <c r="B120" s="534"/>
      <c r="C120" s="535"/>
      <c r="D120" s="536"/>
      <c r="E120" s="1334" t="s">
        <v>858</v>
      </c>
      <c r="F120" s="1335"/>
      <c r="G120" s="1335"/>
      <c r="H120" s="1335"/>
      <c r="I120" s="1336"/>
      <c r="J120" s="1336"/>
      <c r="K120" s="1336"/>
      <c r="L120" s="1336"/>
      <c r="M120" s="1336"/>
      <c r="N120" s="1336"/>
      <c r="O120" s="1336"/>
      <c r="P120" s="1336"/>
      <c r="Q120" s="1336"/>
      <c r="R120" s="1336"/>
      <c r="S120" s="1336"/>
      <c r="T120" s="1336"/>
      <c r="U120" s="1336"/>
      <c r="V120" s="1336"/>
      <c r="W120" s="1336"/>
      <c r="X120" s="1336"/>
      <c r="Y120" s="1336"/>
      <c r="Z120" s="1336"/>
      <c r="AA120" s="1337"/>
      <c r="AB120" s="418"/>
      <c r="AC120" s="380"/>
      <c r="AD120" s="380"/>
      <c r="AE120" s="380"/>
      <c r="AF120" s="425"/>
      <c r="AG120" s="418"/>
      <c r="AH120" s="418"/>
      <c r="AI120" s="418"/>
      <c r="AJ120" s="380"/>
      <c r="AK120" s="380"/>
      <c r="AL120" s="380"/>
      <c r="AM120" s="380"/>
      <c r="AN120" s="380"/>
      <c r="AO120" s="380"/>
      <c r="AP120" s="380"/>
    </row>
    <row r="121" spans="1:42" s="452" customFormat="1" ht="5.45" customHeight="1">
      <c r="A121" s="519"/>
      <c r="B121" s="519"/>
      <c r="C121" s="517"/>
      <c r="D121" s="517"/>
      <c r="E121" s="521"/>
      <c r="F121" s="521"/>
      <c r="G121" s="521"/>
      <c r="H121" s="521"/>
      <c r="I121" s="521"/>
      <c r="J121" s="521"/>
      <c r="K121" s="522"/>
      <c r="L121" s="522"/>
      <c r="M121" s="522"/>
      <c r="N121" s="522"/>
      <c r="O121" s="521"/>
      <c r="P121" s="521"/>
      <c r="Q121" s="521"/>
      <c r="R121" s="521"/>
      <c r="S121" s="537"/>
      <c r="T121" s="537"/>
      <c r="U121" s="537"/>
      <c r="V121" s="537"/>
      <c r="W121" s="537"/>
      <c r="X121" s="537"/>
      <c r="Y121" s="537"/>
      <c r="Z121" s="537"/>
      <c r="AA121" s="537"/>
      <c r="AB121" s="418"/>
      <c r="AC121" s="380"/>
      <c r="AD121" s="380"/>
      <c r="AE121" s="380"/>
      <c r="AF121" s="425"/>
      <c r="AG121" s="418"/>
      <c r="AH121" s="418"/>
      <c r="AI121" s="418"/>
      <c r="AJ121" s="380"/>
      <c r="AK121" s="380"/>
      <c r="AL121" s="380"/>
      <c r="AM121" s="380"/>
      <c r="AN121" s="380"/>
      <c r="AO121" s="380"/>
      <c r="AP121" s="380"/>
    </row>
    <row r="122" spans="1:42" s="452" customFormat="1" ht="15.95" customHeight="1">
      <c r="A122" s="519"/>
      <c r="B122" s="1320" t="s">
        <v>863</v>
      </c>
      <c r="C122" s="1321"/>
      <c r="D122" s="1322"/>
      <c r="E122" s="1313" t="s">
        <v>861</v>
      </c>
      <c r="F122" s="1314"/>
      <c r="G122" s="1314"/>
      <c r="H122" s="1314"/>
      <c r="I122" s="1314"/>
      <c r="J122" s="1314"/>
      <c r="K122" s="1315">
        <f>'【ｻﾎﾟ】_戦略(7号)'!AA13</f>
        <v>0</v>
      </c>
      <c r="L122" s="1316"/>
      <c r="M122" s="1316"/>
      <c r="N122" s="1317"/>
      <c r="O122" s="1315">
        <f>'【ｻﾎﾟ】_状況調査(8号)'!$Z$102</f>
        <v>0</v>
      </c>
      <c r="P122" s="1316"/>
      <c r="Q122" s="1316"/>
      <c r="R122" s="1317"/>
      <c r="S122" s="1323"/>
      <c r="T122" s="1324"/>
      <c r="U122" s="1324"/>
      <c r="V122" s="1324"/>
      <c r="W122" s="1324"/>
      <c r="X122" s="1324"/>
      <c r="Y122" s="1324"/>
      <c r="Z122" s="1324"/>
      <c r="AA122" s="1325"/>
      <c r="AB122" s="418"/>
      <c r="AC122" s="380"/>
      <c r="AD122" s="380"/>
      <c r="AE122" s="380"/>
      <c r="AF122" s="425"/>
      <c r="AG122" s="418"/>
      <c r="AH122" s="418"/>
      <c r="AI122" s="418"/>
      <c r="AJ122" s="380"/>
      <c r="AK122" s="380"/>
      <c r="AL122" s="380"/>
      <c r="AM122" s="380"/>
      <c r="AN122" s="380"/>
      <c r="AO122" s="380"/>
      <c r="AP122" s="380"/>
    </row>
    <row r="123" spans="1:42" s="452" customFormat="1" ht="15.95" customHeight="1">
      <c r="A123" s="519"/>
      <c r="B123" s="1332">
        <f>'【ｻﾎﾟ】_戦略(7号)'!$AA$12</f>
        <v>0</v>
      </c>
      <c r="C123" s="1333"/>
      <c r="D123" s="530" t="s">
        <v>95</v>
      </c>
      <c r="E123" s="1313" t="s">
        <v>986</v>
      </c>
      <c r="F123" s="1314"/>
      <c r="G123" s="1314"/>
      <c r="H123" s="1314"/>
      <c r="I123" s="1314"/>
      <c r="J123" s="1314"/>
      <c r="K123" s="1315">
        <f>'【ｻﾎﾟ】_戦略(7号)'!AA14</f>
        <v>0</v>
      </c>
      <c r="L123" s="1316"/>
      <c r="M123" s="1316"/>
      <c r="N123" s="1317"/>
      <c r="O123" s="1315">
        <f>'【ｻﾎﾟ】_状況調査(8号)'!$Z$103</f>
        <v>0</v>
      </c>
      <c r="P123" s="1316"/>
      <c r="Q123" s="1316"/>
      <c r="R123" s="1317"/>
      <c r="S123" s="1326"/>
      <c r="T123" s="1327"/>
      <c r="U123" s="1327"/>
      <c r="V123" s="1327"/>
      <c r="W123" s="1327"/>
      <c r="X123" s="1327"/>
      <c r="Y123" s="1327"/>
      <c r="Z123" s="1327"/>
      <c r="AA123" s="1328"/>
      <c r="AB123" s="418"/>
      <c r="AC123" s="380"/>
      <c r="AD123" s="380"/>
      <c r="AE123" s="380"/>
      <c r="AF123" s="425"/>
      <c r="AG123" s="418"/>
      <c r="AH123" s="418"/>
      <c r="AI123" s="418"/>
      <c r="AJ123" s="380"/>
      <c r="AK123" s="380"/>
      <c r="AL123" s="380"/>
      <c r="AM123" s="380"/>
      <c r="AN123" s="380"/>
      <c r="AO123" s="380"/>
      <c r="AP123" s="380"/>
    </row>
    <row r="124" spans="1:42" s="452" customFormat="1" ht="15.95" customHeight="1">
      <c r="A124" s="519"/>
      <c r="B124" s="531"/>
      <c r="C124" s="532"/>
      <c r="D124" s="530"/>
      <c r="E124" s="1313" t="s">
        <v>860</v>
      </c>
      <c r="F124" s="1314"/>
      <c r="G124" s="1314"/>
      <c r="H124" s="1314"/>
      <c r="I124" s="1314"/>
      <c r="J124" s="1314"/>
      <c r="K124" s="1315">
        <f>'【ｻﾎﾟ】_戦略(7号)'!AA15</f>
        <v>0</v>
      </c>
      <c r="L124" s="1316"/>
      <c r="M124" s="1316"/>
      <c r="N124" s="1317"/>
      <c r="O124" s="1315">
        <f>'【ｻﾎﾟ】_状況調査(8号)'!$Z$104</f>
        <v>0</v>
      </c>
      <c r="P124" s="1316"/>
      <c r="Q124" s="1316"/>
      <c r="R124" s="1317"/>
      <c r="S124" s="1326"/>
      <c r="T124" s="1327"/>
      <c r="U124" s="1327"/>
      <c r="V124" s="1327"/>
      <c r="W124" s="1327"/>
      <c r="X124" s="1327"/>
      <c r="Y124" s="1327"/>
      <c r="Z124" s="1327"/>
      <c r="AA124" s="1328"/>
      <c r="AB124" s="418"/>
      <c r="AC124" s="380"/>
      <c r="AD124" s="380"/>
      <c r="AE124" s="380"/>
      <c r="AF124" s="425"/>
      <c r="AG124" s="418"/>
      <c r="AH124" s="418"/>
      <c r="AI124" s="418"/>
      <c r="AJ124" s="380"/>
      <c r="AK124" s="380"/>
      <c r="AL124" s="380"/>
      <c r="AM124" s="380"/>
      <c r="AN124" s="380"/>
      <c r="AO124" s="380"/>
      <c r="AP124" s="380"/>
    </row>
    <row r="125" spans="1:42" s="452" customFormat="1" ht="15.95" customHeight="1">
      <c r="A125" s="519"/>
      <c r="B125" s="531"/>
      <c r="C125" s="533"/>
      <c r="D125" s="530"/>
      <c r="E125" s="1313" t="s">
        <v>859</v>
      </c>
      <c r="F125" s="1314"/>
      <c r="G125" s="1314"/>
      <c r="H125" s="1314"/>
      <c r="I125" s="1314"/>
      <c r="J125" s="1314"/>
      <c r="K125" s="1315">
        <f>'【ｻﾎﾟ】_戦略(7号)'!$AA$19</f>
        <v>0</v>
      </c>
      <c r="L125" s="1316"/>
      <c r="M125" s="1316"/>
      <c r="N125" s="1317"/>
      <c r="O125" s="1315">
        <f>'【ｻﾎﾟ】_状況調査(8号)'!$Z$108</f>
        <v>0</v>
      </c>
      <c r="P125" s="1316"/>
      <c r="Q125" s="1316"/>
      <c r="R125" s="1317"/>
      <c r="S125" s="1329"/>
      <c r="T125" s="1330"/>
      <c r="U125" s="1330"/>
      <c r="V125" s="1330"/>
      <c r="W125" s="1330"/>
      <c r="X125" s="1330"/>
      <c r="Y125" s="1330"/>
      <c r="Z125" s="1330"/>
      <c r="AA125" s="1331"/>
      <c r="AB125" s="418"/>
      <c r="AC125" s="380"/>
      <c r="AD125" s="380"/>
      <c r="AE125" s="380"/>
      <c r="AF125" s="425"/>
      <c r="AG125" s="418"/>
      <c r="AH125" s="418"/>
      <c r="AI125" s="418"/>
      <c r="AJ125" s="380"/>
      <c r="AK125" s="380"/>
      <c r="AL125" s="380"/>
      <c r="AM125" s="380"/>
      <c r="AN125" s="380"/>
      <c r="AO125" s="380"/>
      <c r="AP125" s="380"/>
    </row>
    <row r="126" spans="1:42" s="452" customFormat="1" ht="17.45" customHeight="1">
      <c r="A126" s="519"/>
      <c r="B126" s="534"/>
      <c r="C126" s="535"/>
      <c r="D126" s="536"/>
      <c r="E126" s="1334" t="s">
        <v>858</v>
      </c>
      <c r="F126" s="1335"/>
      <c r="G126" s="1335"/>
      <c r="H126" s="1335"/>
      <c r="I126" s="1336"/>
      <c r="J126" s="1336"/>
      <c r="K126" s="1336"/>
      <c r="L126" s="1336"/>
      <c r="M126" s="1336"/>
      <c r="N126" s="1336"/>
      <c r="O126" s="1336"/>
      <c r="P126" s="1336"/>
      <c r="Q126" s="1336"/>
      <c r="R126" s="1336"/>
      <c r="S126" s="1336"/>
      <c r="T126" s="1336"/>
      <c r="U126" s="1336"/>
      <c r="V126" s="1336"/>
      <c r="W126" s="1336"/>
      <c r="X126" s="1336"/>
      <c r="Y126" s="1336"/>
      <c r="Z126" s="1336"/>
      <c r="AA126" s="1337"/>
      <c r="AB126" s="418"/>
      <c r="AC126" s="380"/>
      <c r="AD126" s="380"/>
      <c r="AE126" s="380"/>
      <c r="AF126" s="425"/>
      <c r="AG126" s="418"/>
      <c r="AH126" s="418"/>
      <c r="AI126" s="418"/>
      <c r="AJ126" s="380"/>
      <c r="AK126" s="380"/>
      <c r="AL126" s="380"/>
      <c r="AM126" s="380"/>
      <c r="AN126" s="380"/>
      <c r="AO126" s="380"/>
      <c r="AP126" s="380"/>
    </row>
    <row r="127" spans="1:42" s="452" customFormat="1" ht="5.45" customHeight="1">
      <c r="A127" s="519"/>
      <c r="B127" s="519"/>
      <c r="C127" s="517"/>
      <c r="D127" s="517"/>
      <c r="E127" s="521"/>
      <c r="F127" s="521"/>
      <c r="G127" s="521"/>
      <c r="H127" s="521"/>
      <c r="I127" s="521"/>
      <c r="J127" s="521"/>
      <c r="K127" s="522"/>
      <c r="L127" s="522"/>
      <c r="M127" s="522"/>
      <c r="N127" s="522"/>
      <c r="O127" s="521"/>
      <c r="P127" s="521"/>
      <c r="Q127" s="521"/>
      <c r="R127" s="521"/>
      <c r="S127" s="537"/>
      <c r="T127" s="537"/>
      <c r="U127" s="537"/>
      <c r="V127" s="537"/>
      <c r="W127" s="537"/>
      <c r="X127" s="537"/>
      <c r="Y127" s="537"/>
      <c r="Z127" s="537"/>
      <c r="AA127" s="537"/>
      <c r="AB127" s="418"/>
      <c r="AC127" s="380"/>
      <c r="AD127" s="380"/>
      <c r="AE127" s="380"/>
      <c r="AF127" s="425"/>
      <c r="AG127" s="418"/>
      <c r="AH127" s="418"/>
      <c r="AI127" s="418"/>
      <c r="AJ127" s="380"/>
      <c r="AK127" s="380"/>
      <c r="AL127" s="380"/>
      <c r="AM127" s="380"/>
      <c r="AN127" s="380"/>
      <c r="AO127" s="380"/>
      <c r="AP127" s="380"/>
    </row>
    <row r="128" spans="1:42" s="452" customFormat="1" ht="15.95" customHeight="1">
      <c r="A128" s="519"/>
      <c r="B128" s="1320" t="s">
        <v>862</v>
      </c>
      <c r="C128" s="1321"/>
      <c r="D128" s="1322"/>
      <c r="E128" s="1313" t="s">
        <v>861</v>
      </c>
      <c r="F128" s="1314"/>
      <c r="G128" s="1314"/>
      <c r="H128" s="1314"/>
      <c r="I128" s="1314"/>
      <c r="J128" s="1314"/>
      <c r="K128" s="1315">
        <f>'【ｻﾎﾟ】_戦略(7号)'!AE13</f>
        <v>0</v>
      </c>
      <c r="L128" s="1316"/>
      <c r="M128" s="1316"/>
      <c r="N128" s="1317"/>
      <c r="O128" s="1315">
        <f>'【ｻﾎﾟ】_状況調査(8号)'!$Z$119</f>
        <v>0</v>
      </c>
      <c r="P128" s="1316"/>
      <c r="Q128" s="1316"/>
      <c r="R128" s="1317"/>
      <c r="S128" s="1323"/>
      <c r="T128" s="1324"/>
      <c r="U128" s="1324"/>
      <c r="V128" s="1324"/>
      <c r="W128" s="1324"/>
      <c r="X128" s="1324"/>
      <c r="Y128" s="1324"/>
      <c r="Z128" s="1324"/>
      <c r="AA128" s="1325"/>
      <c r="AB128" s="418"/>
      <c r="AC128" s="380"/>
      <c r="AD128" s="380"/>
      <c r="AE128" s="380"/>
      <c r="AF128" s="425"/>
      <c r="AG128" s="418"/>
      <c r="AH128" s="418"/>
      <c r="AI128" s="418"/>
      <c r="AJ128" s="380"/>
      <c r="AK128" s="380"/>
      <c r="AL128" s="380"/>
      <c r="AM128" s="380"/>
      <c r="AN128" s="380"/>
      <c r="AO128" s="380"/>
      <c r="AP128" s="380"/>
    </row>
    <row r="129" spans="1:42" s="452" customFormat="1" ht="15.95" customHeight="1">
      <c r="A129" s="519"/>
      <c r="B129" s="1332">
        <f>'【ｻﾎﾟ】_戦略(7号)'!$AE$12</f>
        <v>0</v>
      </c>
      <c r="C129" s="1333"/>
      <c r="D129" s="530" t="s">
        <v>95</v>
      </c>
      <c r="E129" s="1313" t="s">
        <v>986</v>
      </c>
      <c r="F129" s="1314"/>
      <c r="G129" s="1314"/>
      <c r="H129" s="1314"/>
      <c r="I129" s="1314"/>
      <c r="J129" s="1314"/>
      <c r="K129" s="1315">
        <f>'【ｻﾎﾟ】_戦略(7号)'!AE14</f>
        <v>0</v>
      </c>
      <c r="L129" s="1316"/>
      <c r="M129" s="1316"/>
      <c r="N129" s="1317"/>
      <c r="O129" s="1315">
        <f>'【ｻﾎﾟ】_状況調査(8号)'!$Z$120</f>
        <v>0</v>
      </c>
      <c r="P129" s="1316"/>
      <c r="Q129" s="1316"/>
      <c r="R129" s="1317"/>
      <c r="S129" s="1326"/>
      <c r="T129" s="1327"/>
      <c r="U129" s="1327"/>
      <c r="V129" s="1327"/>
      <c r="W129" s="1327"/>
      <c r="X129" s="1327"/>
      <c r="Y129" s="1327"/>
      <c r="Z129" s="1327"/>
      <c r="AA129" s="1328"/>
      <c r="AB129" s="418"/>
      <c r="AC129" s="380"/>
      <c r="AD129" s="380"/>
      <c r="AE129" s="380"/>
      <c r="AF129" s="425"/>
      <c r="AG129" s="418"/>
      <c r="AH129" s="418"/>
      <c r="AI129" s="418"/>
      <c r="AJ129" s="380"/>
      <c r="AK129" s="380"/>
      <c r="AL129" s="380"/>
      <c r="AM129" s="380"/>
      <c r="AN129" s="380"/>
      <c r="AO129" s="380"/>
      <c r="AP129" s="380"/>
    </row>
    <row r="130" spans="1:42" s="452" customFormat="1" ht="15.95" customHeight="1">
      <c r="A130" s="519"/>
      <c r="B130" s="531"/>
      <c r="C130" s="532"/>
      <c r="D130" s="530"/>
      <c r="E130" s="1313" t="s">
        <v>860</v>
      </c>
      <c r="F130" s="1314"/>
      <c r="G130" s="1314"/>
      <c r="H130" s="1314"/>
      <c r="I130" s="1314"/>
      <c r="J130" s="1314"/>
      <c r="K130" s="1315">
        <f>'【ｻﾎﾟ】_戦略(7号)'!AE15</f>
        <v>0</v>
      </c>
      <c r="L130" s="1316"/>
      <c r="M130" s="1316"/>
      <c r="N130" s="1317"/>
      <c r="O130" s="1315">
        <f>'【ｻﾎﾟ】_状況調査(8号)'!$Z$121</f>
        <v>0</v>
      </c>
      <c r="P130" s="1316"/>
      <c r="Q130" s="1316"/>
      <c r="R130" s="1317"/>
      <c r="S130" s="1326"/>
      <c r="T130" s="1327"/>
      <c r="U130" s="1327"/>
      <c r="V130" s="1327"/>
      <c r="W130" s="1327"/>
      <c r="X130" s="1327"/>
      <c r="Y130" s="1327"/>
      <c r="Z130" s="1327"/>
      <c r="AA130" s="1328"/>
      <c r="AB130" s="418"/>
      <c r="AC130" s="380"/>
      <c r="AD130" s="380"/>
      <c r="AE130" s="380"/>
      <c r="AF130" s="425"/>
      <c r="AG130" s="418"/>
      <c r="AH130" s="418"/>
      <c r="AI130" s="418"/>
      <c r="AJ130" s="380"/>
      <c r="AK130" s="380"/>
      <c r="AL130" s="380"/>
      <c r="AM130" s="380"/>
      <c r="AN130" s="380"/>
      <c r="AO130" s="380"/>
      <c r="AP130" s="380"/>
    </row>
    <row r="131" spans="1:42" s="452" customFormat="1" ht="15.95" customHeight="1">
      <c r="A131" s="519"/>
      <c r="B131" s="531"/>
      <c r="C131" s="533"/>
      <c r="D131" s="530"/>
      <c r="E131" s="1313" t="s">
        <v>859</v>
      </c>
      <c r="F131" s="1314"/>
      <c r="G131" s="1314"/>
      <c r="H131" s="1314"/>
      <c r="I131" s="1314"/>
      <c r="J131" s="1314"/>
      <c r="K131" s="1315">
        <f>'【ｻﾎﾟ】_戦略(7号)'!$AE$19</f>
        <v>0</v>
      </c>
      <c r="L131" s="1316"/>
      <c r="M131" s="1316"/>
      <c r="N131" s="1317"/>
      <c r="O131" s="1315">
        <f>'【ｻﾎﾟ】_状況調査(8号)'!$Z$125</f>
        <v>0</v>
      </c>
      <c r="P131" s="1316"/>
      <c r="Q131" s="1316"/>
      <c r="R131" s="1317"/>
      <c r="S131" s="1329"/>
      <c r="T131" s="1330"/>
      <c r="U131" s="1330"/>
      <c r="V131" s="1330"/>
      <c r="W131" s="1330"/>
      <c r="X131" s="1330"/>
      <c r="Y131" s="1330"/>
      <c r="Z131" s="1330"/>
      <c r="AA131" s="1331"/>
      <c r="AB131" s="418"/>
      <c r="AC131" s="380"/>
      <c r="AD131" s="380"/>
      <c r="AE131" s="380"/>
      <c r="AG131" s="418"/>
      <c r="AH131" s="418"/>
      <c r="AI131" s="418"/>
      <c r="AJ131" s="380"/>
      <c r="AK131" s="380"/>
      <c r="AL131" s="380"/>
      <c r="AM131" s="380"/>
      <c r="AN131" s="380"/>
      <c r="AO131" s="380"/>
      <c r="AP131" s="380"/>
    </row>
    <row r="132" spans="1:42" s="452" customFormat="1" ht="19.5" customHeight="1">
      <c r="A132" s="519"/>
      <c r="B132" s="534"/>
      <c r="C132" s="535"/>
      <c r="D132" s="536"/>
      <c r="E132" s="1334" t="s">
        <v>858</v>
      </c>
      <c r="F132" s="1335"/>
      <c r="G132" s="1335"/>
      <c r="H132" s="1335"/>
      <c r="I132" s="1336"/>
      <c r="J132" s="1336"/>
      <c r="K132" s="1336"/>
      <c r="L132" s="1336"/>
      <c r="M132" s="1336"/>
      <c r="N132" s="1336"/>
      <c r="O132" s="1336"/>
      <c r="P132" s="1336"/>
      <c r="Q132" s="1336"/>
      <c r="R132" s="1336"/>
      <c r="S132" s="1336"/>
      <c r="T132" s="1336"/>
      <c r="U132" s="1336"/>
      <c r="V132" s="1336"/>
      <c r="W132" s="1336"/>
      <c r="X132" s="1336"/>
      <c r="Y132" s="1336"/>
      <c r="Z132" s="1336"/>
      <c r="AA132" s="1337"/>
      <c r="AB132" s="418"/>
      <c r="AC132" s="380"/>
      <c r="AD132" s="380"/>
      <c r="AE132" s="380"/>
      <c r="AG132" s="418"/>
      <c r="AH132" s="418"/>
      <c r="AI132" s="418"/>
      <c r="AJ132" s="380"/>
      <c r="AK132" s="380"/>
      <c r="AL132" s="380"/>
      <c r="AM132" s="380"/>
      <c r="AN132" s="380"/>
      <c r="AO132" s="380"/>
      <c r="AP132" s="380"/>
    </row>
    <row r="136" spans="1:42">
      <c r="A136" s="538" t="s">
        <v>857</v>
      </c>
      <c r="B136" s="84"/>
      <c r="C136" s="84"/>
      <c r="D136" s="84"/>
      <c r="E136" s="84"/>
      <c r="F136" s="84"/>
      <c r="G136" s="84"/>
      <c r="H136" s="84"/>
      <c r="I136" s="84"/>
      <c r="J136" s="84"/>
      <c r="K136" s="84"/>
      <c r="L136" s="84"/>
      <c r="M136" s="84"/>
      <c r="N136" s="84"/>
      <c r="O136" s="84"/>
      <c r="P136" s="84"/>
      <c r="Q136" s="84"/>
      <c r="R136" s="539"/>
      <c r="S136" s="539"/>
      <c r="T136" s="539"/>
      <c r="U136" s="539"/>
      <c r="V136" s="539"/>
      <c r="W136" s="539"/>
      <c r="X136" s="539"/>
      <c r="Y136" s="539"/>
      <c r="Z136" s="539"/>
      <c r="AA136" s="539"/>
      <c r="AB136" s="437"/>
      <c r="AC136" s="437"/>
      <c r="AD136" s="437"/>
      <c r="AE136" s="437"/>
      <c r="AF136" s="436"/>
    </row>
    <row r="137" spans="1:42" ht="17.25">
      <c r="A137" s="1338" t="s">
        <v>856</v>
      </c>
      <c r="B137" s="1338"/>
      <c r="C137" s="1338"/>
      <c r="D137" s="1338"/>
      <c r="E137" s="1338"/>
      <c r="F137" s="1338"/>
      <c r="G137" s="1338"/>
      <c r="H137" s="1338"/>
      <c r="I137" s="1338"/>
      <c r="J137" s="1338"/>
      <c r="K137" s="1338"/>
      <c r="L137" s="1338"/>
      <c r="M137" s="1338"/>
      <c r="N137" s="1338"/>
      <c r="O137" s="1338"/>
      <c r="P137" s="1338"/>
      <c r="Q137" s="1338"/>
      <c r="R137" s="1338"/>
      <c r="S137" s="1338"/>
      <c r="T137" s="1338"/>
      <c r="U137" s="1338"/>
      <c r="V137" s="1338"/>
      <c r="W137" s="1338"/>
      <c r="X137" s="1338"/>
      <c r="Y137" s="1338"/>
      <c r="Z137" s="1338"/>
      <c r="AA137" s="1338"/>
      <c r="AB137" s="447"/>
      <c r="AC137" s="447"/>
      <c r="AD137" s="447"/>
      <c r="AE137" s="447"/>
      <c r="AF137" s="436"/>
    </row>
    <row r="138" spans="1:42">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436"/>
      <c r="AC138" s="436"/>
      <c r="AD138" s="436"/>
      <c r="AE138" s="436"/>
      <c r="AF138" s="436"/>
    </row>
    <row r="139" spans="1:42" ht="14.45" customHeight="1">
      <c r="A139" s="1339" t="s">
        <v>855</v>
      </c>
      <c r="B139" s="1339"/>
      <c r="C139" s="540" t="s">
        <v>854</v>
      </c>
      <c r="D139" s="540"/>
      <c r="E139" s="540"/>
      <c r="F139" s="540"/>
      <c r="G139" s="540"/>
      <c r="H139" s="540"/>
      <c r="I139" s="540"/>
      <c r="J139" s="540"/>
      <c r="K139" s="540"/>
      <c r="L139" s="540"/>
      <c r="M139" s="540"/>
      <c r="N139" s="540"/>
      <c r="O139" s="540"/>
      <c r="P139" s="540"/>
      <c r="Q139" s="540"/>
      <c r="R139" s="540"/>
      <c r="S139" s="540"/>
      <c r="T139" s="540"/>
      <c r="U139" s="540"/>
      <c r="V139" s="540"/>
      <c r="W139" s="540"/>
      <c r="X139" s="540"/>
      <c r="Y139" s="540"/>
      <c r="Z139" s="540"/>
      <c r="AA139" s="540"/>
      <c r="AB139" s="336"/>
      <c r="AC139" s="336"/>
      <c r="AD139" s="336"/>
      <c r="AE139" s="336"/>
      <c r="AF139" s="349"/>
    </row>
    <row r="140" spans="1:42" ht="39.950000000000003" customHeight="1">
      <c r="A140" s="84"/>
      <c r="C140" s="1344" t="s">
        <v>853</v>
      </c>
      <c r="D140" s="1344"/>
      <c r="E140" s="1344"/>
      <c r="F140" s="1344"/>
      <c r="G140" s="1344"/>
      <c r="H140" s="1344"/>
      <c r="I140" s="1344"/>
      <c r="J140" s="1344"/>
      <c r="K140" s="1344"/>
      <c r="L140" s="1344"/>
      <c r="M140" s="1344"/>
      <c r="N140" s="1344"/>
      <c r="O140" s="1344"/>
      <c r="P140" s="1344"/>
      <c r="Q140" s="1344"/>
      <c r="R140" s="1344"/>
      <c r="S140" s="1344"/>
      <c r="T140" s="1344"/>
      <c r="U140" s="1344"/>
      <c r="V140" s="1344"/>
      <c r="W140" s="1344"/>
      <c r="X140" s="1344"/>
      <c r="Y140" s="1344"/>
      <c r="Z140" s="1344"/>
      <c r="AA140" s="541"/>
      <c r="AB140" s="442"/>
      <c r="AC140" s="442"/>
      <c r="AD140" s="442"/>
      <c r="AF140" s="349"/>
    </row>
    <row r="141" spans="1:42" ht="12.95" customHeight="1">
      <c r="A141" s="84"/>
      <c r="C141" s="541"/>
      <c r="D141" s="541"/>
      <c r="E141" s="541"/>
      <c r="F141" s="541"/>
      <c r="G141" s="541"/>
      <c r="H141" s="541"/>
      <c r="I141" s="541"/>
      <c r="J141" s="541"/>
      <c r="K141" s="541"/>
      <c r="L141" s="541"/>
      <c r="M141" s="541"/>
      <c r="N141" s="541"/>
      <c r="O141" s="541"/>
      <c r="P141" s="541"/>
      <c r="Q141" s="541"/>
      <c r="R141" s="541"/>
      <c r="S141" s="541"/>
      <c r="T141" s="541"/>
      <c r="U141" s="541"/>
      <c r="V141" s="541"/>
      <c r="W141" s="541"/>
      <c r="X141" s="541"/>
      <c r="Y141" s="541"/>
      <c r="Z141" s="541"/>
      <c r="AA141" s="541"/>
      <c r="AB141" s="442"/>
      <c r="AC141" s="442"/>
      <c r="AD141" s="442"/>
      <c r="AF141" s="349"/>
    </row>
    <row r="142" spans="1:42" ht="14.45" customHeight="1">
      <c r="A142" s="1339" t="s">
        <v>852</v>
      </c>
      <c r="B142" s="1339"/>
      <c r="C142" s="84" t="s">
        <v>851</v>
      </c>
      <c r="D142" s="84"/>
      <c r="E142" s="84"/>
      <c r="F142" s="84"/>
      <c r="G142" s="84"/>
      <c r="H142" s="84"/>
      <c r="I142" s="84"/>
      <c r="J142" s="84"/>
      <c r="K142" s="84"/>
      <c r="L142" s="84"/>
      <c r="M142" s="84"/>
      <c r="N142" s="84"/>
      <c r="O142" s="84"/>
      <c r="P142" s="84"/>
      <c r="Q142" s="84"/>
      <c r="R142" s="84"/>
      <c r="S142" s="84"/>
      <c r="T142" s="84"/>
      <c r="U142" s="84"/>
      <c r="V142" s="84"/>
      <c r="W142" s="84"/>
      <c r="X142" s="84"/>
      <c r="Y142" s="84"/>
      <c r="Z142" s="84"/>
      <c r="AA142" s="84"/>
      <c r="AB142" s="436"/>
      <c r="AC142" s="436"/>
      <c r="AD142" s="436"/>
      <c r="AE142" s="436"/>
      <c r="AF142" s="349"/>
    </row>
    <row r="143" spans="1:42" ht="27.95" customHeight="1">
      <c r="B143" s="84"/>
      <c r="C143" s="1345" t="s">
        <v>850</v>
      </c>
      <c r="D143" s="1345"/>
      <c r="E143" s="1345"/>
      <c r="F143" s="1345"/>
      <c r="G143" s="1345"/>
      <c r="H143" s="1345"/>
      <c r="I143" s="1345"/>
      <c r="J143" s="1345"/>
      <c r="K143" s="1345"/>
      <c r="L143" s="1345"/>
      <c r="M143" s="1345"/>
      <c r="N143" s="1345"/>
      <c r="O143" s="1345"/>
      <c r="P143" s="1345"/>
      <c r="Q143" s="1345"/>
      <c r="R143" s="1345"/>
      <c r="S143" s="1345"/>
      <c r="T143" s="1345"/>
      <c r="U143" s="1345"/>
      <c r="V143" s="1345"/>
      <c r="W143" s="1345"/>
      <c r="X143" s="1345"/>
      <c r="Y143" s="1345"/>
      <c r="Z143" s="1345"/>
      <c r="AA143" s="542"/>
      <c r="AB143" s="439"/>
      <c r="AC143" s="439"/>
      <c r="AD143" s="439"/>
      <c r="AE143" s="439"/>
      <c r="AF143" s="349"/>
    </row>
    <row r="144" spans="1:42" ht="27.95" customHeight="1">
      <c r="B144" s="84"/>
      <c r="C144" s="1346" t="s">
        <v>849</v>
      </c>
      <c r="D144" s="1347"/>
      <c r="E144" s="1347"/>
      <c r="F144" s="543"/>
      <c r="G144" s="1348" t="s">
        <v>848</v>
      </c>
      <c r="H144" s="1348"/>
      <c r="I144" s="1348"/>
      <c r="J144" s="1348"/>
      <c r="K144" s="1348"/>
      <c r="L144" s="1348"/>
      <c r="M144" s="1348"/>
      <c r="N144" s="1348"/>
      <c r="O144" s="1348"/>
      <c r="P144" s="1348"/>
      <c r="Q144" s="1348"/>
      <c r="R144" s="1348"/>
      <c r="S144" s="1348"/>
      <c r="T144" s="1348"/>
      <c r="U144" s="1348"/>
      <c r="V144" s="1348"/>
      <c r="W144" s="1348"/>
      <c r="X144" s="1348"/>
      <c r="Y144" s="1348"/>
      <c r="Z144" s="1349"/>
      <c r="AA144" s="544"/>
      <c r="AB144" s="444"/>
      <c r="AC144" s="444"/>
      <c r="AD144" s="349"/>
    </row>
    <row r="145" spans="1:32" ht="16.5" customHeight="1">
      <c r="B145" s="84"/>
      <c r="C145" s="1357" t="s">
        <v>847</v>
      </c>
      <c r="D145" s="1358"/>
      <c r="E145" s="1358"/>
      <c r="F145" s="545" t="s">
        <v>840</v>
      </c>
      <c r="G145" s="1362" t="s">
        <v>846</v>
      </c>
      <c r="H145" s="1362"/>
      <c r="I145" s="1362"/>
      <c r="J145" s="1362"/>
      <c r="K145" s="1362"/>
      <c r="L145" s="1362"/>
      <c r="M145" s="1362"/>
      <c r="N145" s="1362"/>
      <c r="O145" s="1362"/>
      <c r="P145" s="1362"/>
      <c r="Q145" s="1362"/>
      <c r="R145" s="1362"/>
      <c r="S145" s="1362"/>
      <c r="T145" s="1362"/>
      <c r="U145" s="1362"/>
      <c r="V145" s="1362"/>
      <c r="W145" s="1362"/>
      <c r="X145" s="1362"/>
      <c r="Y145" s="1362"/>
      <c r="Z145" s="1363"/>
      <c r="AA145" s="544"/>
      <c r="AB145" s="444"/>
      <c r="AC145" s="444"/>
      <c r="AD145" s="349"/>
    </row>
    <row r="146" spans="1:32" ht="16.5" customHeight="1">
      <c r="B146" s="84"/>
      <c r="C146" s="1359"/>
      <c r="D146" s="1360"/>
      <c r="E146" s="1360"/>
      <c r="F146" s="546" t="s">
        <v>840</v>
      </c>
      <c r="G146" s="1364" t="s">
        <v>845</v>
      </c>
      <c r="H146" s="1364"/>
      <c r="I146" s="1364"/>
      <c r="J146" s="1364"/>
      <c r="K146" s="1364"/>
      <c r="L146" s="1364"/>
      <c r="M146" s="1364"/>
      <c r="N146" s="1364"/>
      <c r="O146" s="1364"/>
      <c r="P146" s="1364"/>
      <c r="Q146" s="1364"/>
      <c r="R146" s="1364"/>
      <c r="S146" s="1364"/>
      <c r="T146" s="1364"/>
      <c r="U146" s="1364"/>
      <c r="V146" s="1364"/>
      <c r="W146" s="1364"/>
      <c r="X146" s="1364"/>
      <c r="Y146" s="1364"/>
      <c r="Z146" s="1365"/>
      <c r="AA146" s="547"/>
      <c r="AB146" s="446"/>
      <c r="AC146" s="446"/>
      <c r="AD146" s="349"/>
    </row>
    <row r="147" spans="1:32" ht="16.5" customHeight="1">
      <c r="B147" s="84"/>
      <c r="C147" s="1359"/>
      <c r="D147" s="1360"/>
      <c r="E147" s="1360"/>
      <c r="F147" s="546"/>
      <c r="G147" s="1340" t="s">
        <v>844</v>
      </c>
      <c r="H147" s="1340"/>
      <c r="I147" s="1340"/>
      <c r="J147" s="1340"/>
      <c r="K147" s="1340"/>
      <c r="L147" s="1340"/>
      <c r="M147" s="1340"/>
      <c r="N147" s="1340"/>
      <c r="O147" s="1340"/>
      <c r="P147" s="1340"/>
      <c r="Q147" s="1340"/>
      <c r="R147" s="1340"/>
      <c r="S147" s="1340"/>
      <c r="T147" s="1340"/>
      <c r="U147" s="1340"/>
      <c r="V147" s="1340"/>
      <c r="W147" s="1340"/>
      <c r="X147" s="1340"/>
      <c r="Y147" s="1340"/>
      <c r="Z147" s="1341"/>
      <c r="AA147" s="544"/>
      <c r="AB147" s="444"/>
      <c r="AC147" s="444"/>
      <c r="AD147" s="349"/>
    </row>
    <row r="148" spans="1:32" ht="16.5" customHeight="1">
      <c r="B148" s="84"/>
      <c r="C148" s="1359"/>
      <c r="D148" s="1360"/>
      <c r="E148" s="1360"/>
      <c r="F148" s="546" t="s">
        <v>840</v>
      </c>
      <c r="G148" s="1340" t="s">
        <v>843</v>
      </c>
      <c r="H148" s="1340"/>
      <c r="I148" s="1340"/>
      <c r="J148" s="1340"/>
      <c r="K148" s="1340"/>
      <c r="L148" s="1340"/>
      <c r="M148" s="1340"/>
      <c r="N148" s="1340"/>
      <c r="O148" s="1340"/>
      <c r="P148" s="1340"/>
      <c r="Q148" s="1340"/>
      <c r="R148" s="1340"/>
      <c r="S148" s="1340"/>
      <c r="T148" s="1340"/>
      <c r="U148" s="1340"/>
      <c r="V148" s="1340"/>
      <c r="W148" s="1340"/>
      <c r="X148" s="1340"/>
      <c r="Y148" s="1340"/>
      <c r="Z148" s="1341"/>
      <c r="AA148" s="548"/>
      <c r="AB148" s="443"/>
      <c r="AC148" s="443"/>
      <c r="AD148" s="349"/>
    </row>
    <row r="149" spans="1:32" ht="16.5" customHeight="1">
      <c r="B149" s="84"/>
      <c r="C149" s="1359"/>
      <c r="D149" s="1360"/>
      <c r="E149" s="1360"/>
      <c r="F149" s="546" t="s">
        <v>840</v>
      </c>
      <c r="G149" s="1340" t="s">
        <v>842</v>
      </c>
      <c r="H149" s="1340"/>
      <c r="I149" s="1340"/>
      <c r="J149" s="1340"/>
      <c r="K149" s="1340"/>
      <c r="L149" s="1340"/>
      <c r="M149" s="1340"/>
      <c r="N149" s="1340"/>
      <c r="O149" s="1340"/>
      <c r="P149" s="1340"/>
      <c r="Q149" s="1340"/>
      <c r="R149" s="1340"/>
      <c r="S149" s="1340"/>
      <c r="T149" s="1340"/>
      <c r="U149" s="1340"/>
      <c r="V149" s="1340"/>
      <c r="W149" s="1340"/>
      <c r="X149" s="1340"/>
      <c r="Y149" s="1340"/>
      <c r="Z149" s="1341"/>
      <c r="AA149" s="548"/>
      <c r="AB149" s="443"/>
      <c r="AC149" s="443"/>
      <c r="AD149" s="349"/>
    </row>
    <row r="150" spans="1:32" ht="16.5" customHeight="1">
      <c r="B150" s="84"/>
      <c r="C150" s="1359"/>
      <c r="D150" s="1360"/>
      <c r="E150" s="1360"/>
      <c r="F150" s="546" t="s">
        <v>840</v>
      </c>
      <c r="G150" s="1340" t="s">
        <v>841</v>
      </c>
      <c r="H150" s="1340"/>
      <c r="I150" s="1340"/>
      <c r="J150" s="1340"/>
      <c r="K150" s="1340"/>
      <c r="L150" s="1340"/>
      <c r="M150" s="1340"/>
      <c r="N150" s="1340"/>
      <c r="O150" s="1340"/>
      <c r="P150" s="1340"/>
      <c r="Q150" s="1340"/>
      <c r="R150" s="1340"/>
      <c r="S150" s="1340"/>
      <c r="T150" s="1340"/>
      <c r="U150" s="1340"/>
      <c r="V150" s="1340"/>
      <c r="W150" s="1340"/>
      <c r="X150" s="1340"/>
      <c r="Y150" s="1340"/>
      <c r="Z150" s="1341"/>
      <c r="AA150" s="548"/>
      <c r="AB150" s="443"/>
      <c r="AC150" s="443"/>
      <c r="AD150" s="349"/>
    </row>
    <row r="151" spans="1:32" ht="16.5" customHeight="1">
      <c r="B151" s="84"/>
      <c r="C151" s="1361"/>
      <c r="D151" s="1350"/>
      <c r="E151" s="1350"/>
      <c r="F151" s="549" t="s">
        <v>840</v>
      </c>
      <c r="G151" s="1342" t="s">
        <v>839</v>
      </c>
      <c r="H151" s="1342"/>
      <c r="I151" s="1342"/>
      <c r="J151" s="1342"/>
      <c r="K151" s="1342"/>
      <c r="L151" s="1342"/>
      <c r="M151" s="1342"/>
      <c r="N151" s="1342"/>
      <c r="O151" s="1342"/>
      <c r="P151" s="1342"/>
      <c r="Q151" s="1342"/>
      <c r="R151" s="1342"/>
      <c r="S151" s="1342"/>
      <c r="T151" s="1342"/>
      <c r="U151" s="1342"/>
      <c r="V151" s="1342"/>
      <c r="W151" s="1342"/>
      <c r="X151" s="1342"/>
      <c r="Y151" s="1342"/>
      <c r="Z151" s="1343"/>
      <c r="AA151" s="550"/>
      <c r="AB151" s="445"/>
      <c r="AC151" s="445"/>
      <c r="AD151" s="349"/>
    </row>
    <row r="152" spans="1:32">
      <c r="A152" s="84"/>
      <c r="B152" s="84"/>
      <c r="C152" s="539"/>
      <c r="D152" s="539"/>
      <c r="E152" s="539"/>
      <c r="F152" s="539"/>
      <c r="G152" s="539"/>
      <c r="H152" s="548"/>
      <c r="I152" s="544"/>
      <c r="J152" s="548"/>
      <c r="K152" s="548"/>
      <c r="L152" s="548"/>
      <c r="M152" s="548"/>
      <c r="N152" s="548"/>
      <c r="O152" s="548"/>
      <c r="P152" s="548"/>
      <c r="Q152" s="548"/>
      <c r="R152" s="548"/>
      <c r="S152" s="544"/>
      <c r="T152" s="544"/>
      <c r="U152" s="548"/>
      <c r="V152" s="548"/>
      <c r="W152" s="548"/>
      <c r="X152" s="548"/>
      <c r="Y152" s="548"/>
      <c r="Z152" s="548"/>
      <c r="AA152" s="548"/>
      <c r="AB152" s="443"/>
      <c r="AC152" s="443"/>
      <c r="AD152" s="443"/>
      <c r="AE152" s="443"/>
      <c r="AF152" s="349"/>
    </row>
    <row r="153" spans="1:32" ht="14.45" customHeight="1">
      <c r="A153" s="1339" t="s">
        <v>838</v>
      </c>
      <c r="B153" s="1339"/>
      <c r="C153" s="1351" t="s">
        <v>837</v>
      </c>
      <c r="D153" s="1351"/>
      <c r="E153" s="1351"/>
      <c r="F153" s="1351"/>
      <c r="G153" s="1351"/>
      <c r="H153" s="1351"/>
      <c r="I153" s="1351"/>
      <c r="J153" s="1351"/>
      <c r="K153" s="1351"/>
      <c r="L153" s="1351"/>
      <c r="M153" s="1351"/>
      <c r="N153" s="1351"/>
      <c r="O153" s="1351"/>
      <c r="P153" s="1351"/>
      <c r="Q153" s="1351"/>
      <c r="R153" s="1351"/>
      <c r="S153" s="1351"/>
      <c r="T153" s="1351"/>
      <c r="U153" s="1351"/>
      <c r="V153" s="1351"/>
      <c r="W153" s="1351"/>
      <c r="X153" s="1351"/>
      <c r="Y153" s="1351"/>
      <c r="Z153" s="1351"/>
      <c r="AA153" s="551"/>
      <c r="AB153" s="440"/>
      <c r="AC153" s="440"/>
      <c r="AD153" s="440"/>
      <c r="AE153" s="440"/>
      <c r="AF153" s="349"/>
    </row>
    <row r="154" spans="1:32" ht="30" customHeight="1">
      <c r="A154" s="84"/>
      <c r="B154" s="84"/>
      <c r="C154" s="1344" t="s">
        <v>836</v>
      </c>
      <c r="D154" s="1344"/>
      <c r="E154" s="1344"/>
      <c r="F154" s="1344"/>
      <c r="G154" s="1344"/>
      <c r="H154" s="1344"/>
      <c r="I154" s="1344"/>
      <c r="J154" s="1344"/>
      <c r="K154" s="1344"/>
      <c r="L154" s="1344"/>
      <c r="M154" s="1344"/>
      <c r="N154" s="1344"/>
      <c r="O154" s="1344"/>
      <c r="P154" s="1344"/>
      <c r="Q154" s="1344"/>
      <c r="R154" s="1344"/>
      <c r="S154" s="1344"/>
      <c r="T154" s="1344"/>
      <c r="U154" s="1344"/>
      <c r="V154" s="1344"/>
      <c r="W154" s="1344"/>
      <c r="X154" s="1344"/>
      <c r="Y154" s="1344"/>
      <c r="Z154" s="1344"/>
      <c r="AA154" s="541"/>
      <c r="AB154" s="442"/>
      <c r="AC154" s="442"/>
      <c r="AD154" s="442"/>
      <c r="AE154" s="442"/>
      <c r="AF154" s="349"/>
    </row>
    <row r="155" spans="1:32" ht="12.95" customHeight="1">
      <c r="A155" s="84"/>
      <c r="B155" s="84"/>
      <c r="C155" s="552"/>
      <c r="D155" s="552"/>
      <c r="E155" s="552"/>
      <c r="F155" s="552"/>
      <c r="G155" s="552"/>
      <c r="H155" s="552"/>
      <c r="I155" s="552"/>
      <c r="J155" s="552"/>
      <c r="K155" s="552"/>
      <c r="L155" s="552"/>
      <c r="M155" s="552"/>
      <c r="N155" s="552"/>
      <c r="O155" s="552"/>
      <c r="P155" s="552"/>
      <c r="Q155" s="552"/>
      <c r="R155" s="552"/>
      <c r="S155" s="552"/>
      <c r="T155" s="552"/>
      <c r="U155" s="552"/>
      <c r="V155" s="552"/>
      <c r="W155" s="552"/>
      <c r="X155" s="552"/>
      <c r="Y155" s="552"/>
      <c r="Z155" s="552"/>
      <c r="AA155" s="552"/>
      <c r="AB155" s="441"/>
      <c r="AC155" s="441"/>
      <c r="AD155" s="441"/>
      <c r="AE155" s="441"/>
      <c r="AF155" s="349"/>
    </row>
    <row r="156" spans="1:32" ht="14.45" customHeight="1">
      <c r="A156" s="1339" t="s">
        <v>835</v>
      </c>
      <c r="B156" s="1339"/>
      <c r="C156" s="1352" t="s">
        <v>834</v>
      </c>
      <c r="D156" s="1352"/>
      <c r="E156" s="1352"/>
      <c r="F156" s="1352"/>
      <c r="G156" s="1352"/>
      <c r="H156" s="1352"/>
      <c r="I156" s="1352"/>
      <c r="J156" s="1352"/>
      <c r="K156" s="1352"/>
      <c r="L156" s="1352"/>
      <c r="M156" s="1352"/>
      <c r="N156" s="1352"/>
      <c r="O156" s="1352"/>
      <c r="P156" s="1352"/>
      <c r="Q156" s="1352"/>
      <c r="R156" s="1352"/>
      <c r="S156" s="1352"/>
      <c r="T156" s="1352"/>
      <c r="U156" s="1352"/>
      <c r="V156" s="1352"/>
      <c r="W156" s="1352"/>
      <c r="X156" s="1352"/>
      <c r="Y156" s="1352"/>
      <c r="Z156" s="1352"/>
      <c r="AA156" s="1352"/>
      <c r="AB156" s="1352"/>
      <c r="AC156" s="1352"/>
      <c r="AD156" s="1352"/>
      <c r="AE156" s="1352"/>
      <c r="AF156" s="349"/>
    </row>
    <row r="157" spans="1:32" ht="77.45" customHeight="1">
      <c r="A157" s="84"/>
      <c r="B157" s="84"/>
      <c r="C157" s="1353" t="s">
        <v>833</v>
      </c>
      <c r="D157" s="1353"/>
      <c r="E157" s="1353"/>
      <c r="F157" s="1353"/>
      <c r="G157" s="1353"/>
      <c r="H157" s="1353"/>
      <c r="I157" s="1353"/>
      <c r="J157" s="1353"/>
      <c r="K157" s="1353"/>
      <c r="L157" s="1353"/>
      <c r="M157" s="1353"/>
      <c r="N157" s="1353"/>
      <c r="O157" s="1353"/>
      <c r="P157" s="1353"/>
      <c r="Q157" s="1353"/>
      <c r="R157" s="1353"/>
      <c r="S157" s="1353"/>
      <c r="T157" s="1353"/>
      <c r="U157" s="1353"/>
      <c r="V157" s="1353"/>
      <c r="W157" s="1353"/>
      <c r="X157" s="1353"/>
      <c r="Y157" s="1353"/>
      <c r="Z157" s="1353"/>
      <c r="AA157" s="542"/>
      <c r="AB157" s="439"/>
      <c r="AC157" s="439"/>
      <c r="AD157" s="439"/>
      <c r="AE157" s="439"/>
      <c r="AF157" s="349"/>
    </row>
    <row r="158" spans="1:32">
      <c r="A158" s="84"/>
      <c r="B158" s="84"/>
      <c r="C158" s="542"/>
      <c r="D158" s="542"/>
      <c r="E158" s="542"/>
      <c r="F158" s="542"/>
      <c r="G158" s="542"/>
      <c r="H158" s="542"/>
      <c r="I158" s="542"/>
      <c r="J158" s="542"/>
      <c r="K158" s="542"/>
      <c r="L158" s="542"/>
      <c r="M158" s="542"/>
      <c r="N158" s="542"/>
      <c r="O158" s="542"/>
      <c r="P158" s="542"/>
      <c r="Q158" s="542"/>
      <c r="R158" s="542"/>
      <c r="S158" s="542"/>
      <c r="T158" s="542"/>
      <c r="U158" s="542"/>
      <c r="V158" s="542"/>
      <c r="W158" s="542"/>
      <c r="X158" s="542"/>
      <c r="Y158" s="542"/>
      <c r="Z158" s="542"/>
      <c r="AA158" s="542"/>
      <c r="AB158" s="439"/>
      <c r="AC158" s="439"/>
      <c r="AD158" s="439"/>
      <c r="AE158" s="439"/>
      <c r="AF158" s="349"/>
    </row>
    <row r="159" spans="1:32" ht="15" thickBot="1">
      <c r="A159" s="84"/>
      <c r="B159" s="84"/>
      <c r="C159" s="553"/>
      <c r="D159" s="553"/>
      <c r="E159" s="553"/>
      <c r="F159" s="553"/>
      <c r="G159" s="553"/>
      <c r="H159" s="553"/>
      <c r="I159" s="553"/>
      <c r="J159" s="553"/>
      <c r="K159" s="553"/>
      <c r="L159" s="553"/>
      <c r="M159" s="553"/>
      <c r="N159" s="553"/>
      <c r="O159" s="553"/>
      <c r="P159" s="553"/>
      <c r="Q159" s="553"/>
      <c r="R159" s="553"/>
      <c r="S159" s="553"/>
      <c r="T159" s="553"/>
      <c r="U159" s="553"/>
      <c r="V159" s="553"/>
      <c r="W159" s="553"/>
      <c r="X159" s="553"/>
      <c r="Y159" s="553"/>
      <c r="Z159" s="553"/>
      <c r="AA159" s="553"/>
      <c r="AB159" s="438"/>
      <c r="AC159" s="438"/>
      <c r="AD159" s="438"/>
      <c r="AE159" s="438"/>
      <c r="AF159" s="349"/>
    </row>
    <row r="160" spans="1:32" ht="15" thickTop="1">
      <c r="A160" s="554"/>
      <c r="B160" s="555"/>
      <c r="C160" s="556"/>
      <c r="D160" s="556"/>
      <c r="E160" s="556"/>
      <c r="F160" s="556"/>
      <c r="G160" s="556"/>
      <c r="H160" s="556"/>
      <c r="I160" s="556"/>
      <c r="J160" s="556"/>
      <c r="K160" s="556"/>
      <c r="L160" s="556"/>
      <c r="M160" s="556"/>
      <c r="N160" s="556"/>
      <c r="O160" s="556"/>
      <c r="P160" s="556"/>
      <c r="Q160" s="556"/>
      <c r="R160" s="556"/>
      <c r="S160" s="556"/>
      <c r="T160" s="556"/>
      <c r="U160" s="556"/>
      <c r="V160" s="556"/>
      <c r="W160" s="556"/>
      <c r="X160" s="556"/>
      <c r="Y160" s="556"/>
      <c r="Z160" s="556"/>
      <c r="AA160" s="557"/>
      <c r="AB160" s="438"/>
      <c r="AC160" s="438"/>
      <c r="AD160" s="438"/>
      <c r="AE160" s="438"/>
      <c r="AF160" s="349"/>
    </row>
    <row r="161" spans="1:32" ht="13.15" customHeight="1">
      <c r="A161" s="1354" t="s">
        <v>832</v>
      </c>
      <c r="B161" s="1355"/>
      <c r="C161" s="1355"/>
      <c r="D161" s="1355"/>
      <c r="E161" s="1355"/>
      <c r="F161" s="1355"/>
      <c r="G161" s="1355"/>
      <c r="H161" s="1355"/>
      <c r="I161" s="1355"/>
      <c r="J161" s="1355"/>
      <c r="K161" s="1355"/>
      <c r="L161" s="1355"/>
      <c r="M161" s="1355"/>
      <c r="N161" s="1355"/>
      <c r="O161" s="1355"/>
      <c r="P161" s="1356" t="s">
        <v>831</v>
      </c>
      <c r="Q161" s="1356"/>
      <c r="R161" s="1356"/>
      <c r="S161" s="1356"/>
      <c r="T161" s="1356"/>
      <c r="U161" s="1356"/>
      <c r="V161" s="1356"/>
      <c r="W161" s="1356"/>
      <c r="X161" s="1356"/>
      <c r="Y161" s="1356"/>
      <c r="Z161" s="1356"/>
      <c r="AA161" s="558"/>
      <c r="AB161" s="349"/>
    </row>
    <row r="162" spans="1:32">
      <c r="A162" s="559"/>
      <c r="B162" s="560"/>
      <c r="C162" s="560"/>
      <c r="D162" s="560"/>
      <c r="E162" s="560"/>
      <c r="F162" s="560"/>
      <c r="G162" s="560"/>
      <c r="H162" s="560"/>
      <c r="I162" s="560"/>
      <c r="J162" s="560"/>
      <c r="K162" s="560"/>
      <c r="L162" s="560"/>
      <c r="M162" s="560"/>
      <c r="N162" s="560"/>
      <c r="O162" s="560"/>
      <c r="P162" s="560"/>
      <c r="Q162" s="560"/>
      <c r="R162" s="560"/>
      <c r="S162" s="560"/>
      <c r="T162" s="560"/>
      <c r="U162" s="560"/>
      <c r="V162" s="560"/>
      <c r="W162" s="560"/>
      <c r="X162" s="560"/>
      <c r="Y162" s="560"/>
      <c r="Z162" s="560"/>
      <c r="AA162" s="561"/>
      <c r="AB162" s="436"/>
    </row>
    <row r="163" spans="1:32">
      <c r="A163" s="562"/>
      <c r="B163" s="84"/>
      <c r="C163" s="84"/>
      <c r="D163" s="539"/>
      <c r="E163" s="84"/>
      <c r="F163" s="84"/>
      <c r="G163" s="84"/>
      <c r="H163" s="84"/>
      <c r="I163" s="84"/>
      <c r="J163" s="84"/>
      <c r="K163" s="84"/>
      <c r="L163" s="84"/>
      <c r="M163" s="84"/>
      <c r="N163" s="84"/>
      <c r="O163" s="84"/>
      <c r="P163" s="563" t="s">
        <v>830</v>
      </c>
      <c r="Q163" s="563"/>
      <c r="R163" s="1350"/>
      <c r="S163" s="1350"/>
      <c r="T163" s="1350"/>
      <c r="U163" s="1350"/>
      <c r="V163" s="1350"/>
      <c r="W163" s="1350"/>
      <c r="X163" s="1350"/>
      <c r="Y163" s="1350"/>
      <c r="Z163" s="1350"/>
      <c r="AA163" s="564"/>
      <c r="AB163" s="436"/>
    </row>
    <row r="164" spans="1:32" ht="15" thickBot="1">
      <c r="A164" s="565"/>
      <c r="B164" s="566"/>
      <c r="C164" s="566"/>
      <c r="D164" s="566"/>
      <c r="E164" s="566"/>
      <c r="F164" s="566"/>
      <c r="G164" s="566"/>
      <c r="H164" s="566"/>
      <c r="I164" s="566"/>
      <c r="J164" s="566"/>
      <c r="K164" s="566"/>
      <c r="L164" s="566"/>
      <c r="M164" s="566"/>
      <c r="N164" s="566"/>
      <c r="O164" s="566"/>
      <c r="P164" s="566"/>
      <c r="Q164" s="566"/>
      <c r="R164" s="566"/>
      <c r="S164" s="566"/>
      <c r="T164" s="566"/>
      <c r="U164" s="566"/>
      <c r="V164" s="566"/>
      <c r="W164" s="566"/>
      <c r="X164" s="566"/>
      <c r="Y164" s="566"/>
      <c r="Z164" s="566"/>
      <c r="AA164" s="567"/>
      <c r="AB164" s="436"/>
    </row>
    <row r="165" spans="1:32" ht="15" thickTop="1">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c r="Y165" s="84"/>
      <c r="Z165" s="84"/>
      <c r="AA165" s="84"/>
      <c r="AB165" s="436"/>
      <c r="AC165" s="436"/>
      <c r="AD165" s="436"/>
      <c r="AE165" s="436"/>
      <c r="AF165" s="436"/>
    </row>
    <row r="166" spans="1:32">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c r="Y166" s="84"/>
      <c r="Z166" s="84"/>
      <c r="AA166" s="84"/>
      <c r="AB166" s="436"/>
      <c r="AC166" s="436"/>
      <c r="AD166" s="436"/>
      <c r="AE166" s="436"/>
      <c r="AF166" s="436"/>
    </row>
  </sheetData>
  <mergeCells count="372">
    <mergeCell ref="B61:G61"/>
    <mergeCell ref="H61:AA61"/>
    <mergeCell ref="B65:G65"/>
    <mergeCell ref="H65:AA65"/>
    <mergeCell ref="B66:G66"/>
    <mergeCell ref="H66:AA66"/>
    <mergeCell ref="B67:G67"/>
    <mergeCell ref="H67:AA67"/>
    <mergeCell ref="B63:G63"/>
    <mergeCell ref="H63:AA63"/>
    <mergeCell ref="B64:G64"/>
    <mergeCell ref="H64:AA64"/>
    <mergeCell ref="V49:AA49"/>
    <mergeCell ref="V50:AA50"/>
    <mergeCell ref="B51:I51"/>
    <mergeCell ref="B55:G55"/>
    <mergeCell ref="H55:AA55"/>
    <mergeCell ref="B56:G56"/>
    <mergeCell ref="H56:AA56"/>
    <mergeCell ref="B57:G57"/>
    <mergeCell ref="B60:G60"/>
    <mergeCell ref="H60:AA60"/>
    <mergeCell ref="P45:U45"/>
    <mergeCell ref="V43:AA43"/>
    <mergeCell ref="V44:AA44"/>
    <mergeCell ref="V45:AA45"/>
    <mergeCell ref="V46:AA46"/>
    <mergeCell ref="V47:AA47"/>
    <mergeCell ref="V48:AA48"/>
    <mergeCell ref="B62:G62"/>
    <mergeCell ref="H62:AA62"/>
    <mergeCell ref="J49:O49"/>
    <mergeCell ref="J50:O50"/>
    <mergeCell ref="P48:U48"/>
    <mergeCell ref="P49:U49"/>
    <mergeCell ref="B48:I48"/>
    <mergeCell ref="B49:I49"/>
    <mergeCell ref="B50:I50"/>
    <mergeCell ref="H57:AA57"/>
    <mergeCell ref="Z51:AA51"/>
    <mergeCell ref="V51:Y51"/>
    <mergeCell ref="T51:U51"/>
    <mergeCell ref="P51:S51"/>
    <mergeCell ref="N51:O51"/>
    <mergeCell ref="J51:M51"/>
    <mergeCell ref="P50:U50"/>
    <mergeCell ref="R163:Z163"/>
    <mergeCell ref="V35:Y35"/>
    <mergeCell ref="P35:S35"/>
    <mergeCell ref="J35:M35"/>
    <mergeCell ref="A153:B153"/>
    <mergeCell ref="C153:Z153"/>
    <mergeCell ref="C154:Z154"/>
    <mergeCell ref="A156:B156"/>
    <mergeCell ref="C156:AE156"/>
    <mergeCell ref="C157:Z157"/>
    <mergeCell ref="A161:O161"/>
    <mergeCell ref="P161:Z161"/>
    <mergeCell ref="C145:E151"/>
    <mergeCell ref="G145:Z145"/>
    <mergeCell ref="G146:Z146"/>
    <mergeCell ref="G147:Z147"/>
    <mergeCell ref="K42:N42"/>
    <mergeCell ref="Q42:T42"/>
    <mergeCell ref="W42:Z42"/>
    <mergeCell ref="B43:I43"/>
    <mergeCell ref="B44:I44"/>
    <mergeCell ref="B41:I42"/>
    <mergeCell ref="J41:O41"/>
    <mergeCell ref="P41:U41"/>
    <mergeCell ref="G148:Z148"/>
    <mergeCell ref="G149:Z149"/>
    <mergeCell ref="G150:Z150"/>
    <mergeCell ref="G151:Z151"/>
    <mergeCell ref="C140:Z140"/>
    <mergeCell ref="A142:B142"/>
    <mergeCell ref="C143:Z143"/>
    <mergeCell ref="C144:E144"/>
    <mergeCell ref="G144:Z144"/>
    <mergeCell ref="E132:H132"/>
    <mergeCell ref="I132:AA132"/>
    <mergeCell ref="A137:AA137"/>
    <mergeCell ref="A139:B139"/>
    <mergeCell ref="O129:R129"/>
    <mergeCell ref="E130:J130"/>
    <mergeCell ref="K130:N130"/>
    <mergeCell ref="O130:R130"/>
    <mergeCell ref="E131:J131"/>
    <mergeCell ref="K131:N131"/>
    <mergeCell ref="O131:R131"/>
    <mergeCell ref="E126:H126"/>
    <mergeCell ref="I126:AA126"/>
    <mergeCell ref="B128:D128"/>
    <mergeCell ref="E128:J128"/>
    <mergeCell ref="K128:N128"/>
    <mergeCell ref="O128:R128"/>
    <mergeCell ref="S128:AA131"/>
    <mergeCell ref="B129:C129"/>
    <mergeCell ref="E129:J129"/>
    <mergeCell ref="K129:N129"/>
    <mergeCell ref="B122:D122"/>
    <mergeCell ref="E122:J122"/>
    <mergeCell ref="K122:N122"/>
    <mergeCell ref="O122:R122"/>
    <mergeCell ref="S122:AA125"/>
    <mergeCell ref="B123:C123"/>
    <mergeCell ref="E123:J123"/>
    <mergeCell ref="K123:N123"/>
    <mergeCell ref="O123:R123"/>
    <mergeCell ref="E124:J124"/>
    <mergeCell ref="K124:N124"/>
    <mergeCell ref="O124:R124"/>
    <mergeCell ref="E125:J125"/>
    <mergeCell ref="K125:N125"/>
    <mergeCell ref="O125:R125"/>
    <mergeCell ref="E120:H120"/>
    <mergeCell ref="I120:AA120"/>
    <mergeCell ref="E114:H114"/>
    <mergeCell ref="I114:AA114"/>
    <mergeCell ref="B116:D116"/>
    <mergeCell ref="E116:J116"/>
    <mergeCell ref="K116:N116"/>
    <mergeCell ref="O116:R116"/>
    <mergeCell ref="S116:AA119"/>
    <mergeCell ref="B117:C117"/>
    <mergeCell ref="O117:R117"/>
    <mergeCell ref="E118:J118"/>
    <mergeCell ref="K118:N118"/>
    <mergeCell ref="O118:R118"/>
    <mergeCell ref="E119:J119"/>
    <mergeCell ref="K119:N119"/>
    <mergeCell ref="O119:R119"/>
    <mergeCell ref="E117:J117"/>
    <mergeCell ref="K117:N117"/>
    <mergeCell ref="B110:D110"/>
    <mergeCell ref="E110:J110"/>
    <mergeCell ref="K110:N110"/>
    <mergeCell ref="O110:R110"/>
    <mergeCell ref="S110:AA113"/>
    <mergeCell ref="B111:C111"/>
    <mergeCell ref="E111:J111"/>
    <mergeCell ref="K111:N111"/>
    <mergeCell ref="O111:R111"/>
    <mergeCell ref="E112:J112"/>
    <mergeCell ref="K112:N112"/>
    <mergeCell ref="O112:R112"/>
    <mergeCell ref="E113:J113"/>
    <mergeCell ref="K113:N113"/>
    <mergeCell ref="O113:R113"/>
    <mergeCell ref="E108:H108"/>
    <mergeCell ref="I108:AA108"/>
    <mergeCell ref="O105:R105"/>
    <mergeCell ref="E106:J106"/>
    <mergeCell ref="K106:N106"/>
    <mergeCell ref="O106:R106"/>
    <mergeCell ref="E107:J107"/>
    <mergeCell ref="K107:N107"/>
    <mergeCell ref="O107:R107"/>
    <mergeCell ref="E102:H102"/>
    <mergeCell ref="I102:AA102"/>
    <mergeCell ref="B104:D104"/>
    <mergeCell ref="E104:J104"/>
    <mergeCell ref="K104:N104"/>
    <mergeCell ref="O104:R104"/>
    <mergeCell ref="S104:AA107"/>
    <mergeCell ref="B105:C105"/>
    <mergeCell ref="E105:J105"/>
    <mergeCell ref="K105:N105"/>
    <mergeCell ref="E100:J100"/>
    <mergeCell ref="K100:N100"/>
    <mergeCell ref="O100:R100"/>
    <mergeCell ref="E101:J101"/>
    <mergeCell ref="K101:N101"/>
    <mergeCell ref="O101:R101"/>
    <mergeCell ref="B92:E92"/>
    <mergeCell ref="F92:AA92"/>
    <mergeCell ref="B93:E93"/>
    <mergeCell ref="F93:AA93"/>
    <mergeCell ref="B94:E94"/>
    <mergeCell ref="F94:AA94"/>
    <mergeCell ref="S97:AA97"/>
    <mergeCell ref="B98:D98"/>
    <mergeCell ref="E98:J98"/>
    <mergeCell ref="K98:N98"/>
    <mergeCell ref="O98:R98"/>
    <mergeCell ref="S98:AA101"/>
    <mergeCell ref="B99:C99"/>
    <mergeCell ref="E99:J99"/>
    <mergeCell ref="K99:N99"/>
    <mergeCell ref="O99:R99"/>
    <mergeCell ref="B81:F81"/>
    <mergeCell ref="G81:U82"/>
    <mergeCell ref="V81:AA82"/>
    <mergeCell ref="C82:F82"/>
    <mergeCell ref="B83:F83"/>
    <mergeCell ref="G83:U84"/>
    <mergeCell ref="V83:AA84"/>
    <mergeCell ref="C84:F84"/>
    <mergeCell ref="K97:N97"/>
    <mergeCell ref="O97:R97"/>
    <mergeCell ref="B88:E88"/>
    <mergeCell ref="F88:U88"/>
    <mergeCell ref="V88:X88"/>
    <mergeCell ref="Y88:AA88"/>
    <mergeCell ref="B89:E89"/>
    <mergeCell ref="F89:AA89"/>
    <mergeCell ref="B75:F75"/>
    <mergeCell ref="G75:U76"/>
    <mergeCell ref="V75:AA76"/>
    <mergeCell ref="C76:F76"/>
    <mergeCell ref="B77:F77"/>
    <mergeCell ref="G77:U78"/>
    <mergeCell ref="V77:AA78"/>
    <mergeCell ref="C78:F78"/>
    <mergeCell ref="B79:F79"/>
    <mergeCell ref="G79:U80"/>
    <mergeCell ref="V79:AA80"/>
    <mergeCell ref="C80:F80"/>
    <mergeCell ref="J36:M36"/>
    <mergeCell ref="N35:O35"/>
    <mergeCell ref="P36:S36"/>
    <mergeCell ref="T35:U35"/>
    <mergeCell ref="V36:Y36"/>
    <mergeCell ref="B70:AA70"/>
    <mergeCell ref="B73:F73"/>
    <mergeCell ref="G73:U74"/>
    <mergeCell ref="V73:AA74"/>
    <mergeCell ref="C74:F74"/>
    <mergeCell ref="V41:AA41"/>
    <mergeCell ref="J46:O46"/>
    <mergeCell ref="J47:O47"/>
    <mergeCell ref="P46:U46"/>
    <mergeCell ref="P47:U47"/>
    <mergeCell ref="B45:I45"/>
    <mergeCell ref="B46:I46"/>
    <mergeCell ref="B47:I47"/>
    <mergeCell ref="J48:O48"/>
    <mergeCell ref="J43:O43"/>
    <mergeCell ref="J44:O44"/>
    <mergeCell ref="J45:O45"/>
    <mergeCell ref="P43:U43"/>
    <mergeCell ref="P44:U44"/>
    <mergeCell ref="Z37:AA37"/>
    <mergeCell ref="C38:I38"/>
    <mergeCell ref="J38:M38"/>
    <mergeCell ref="N38:O38"/>
    <mergeCell ref="P38:S38"/>
    <mergeCell ref="T38:U38"/>
    <mergeCell ref="V38:Y38"/>
    <mergeCell ref="Z38:AA38"/>
    <mergeCell ref="C37:I37"/>
    <mergeCell ref="J37:M37"/>
    <mergeCell ref="Z33:AA33"/>
    <mergeCell ref="Z34:AA34"/>
    <mergeCell ref="N37:O37"/>
    <mergeCell ref="P37:S37"/>
    <mergeCell ref="T37:U37"/>
    <mergeCell ref="V37:Y37"/>
    <mergeCell ref="Z35:AA35"/>
    <mergeCell ref="C33:I33"/>
    <mergeCell ref="J33:M33"/>
    <mergeCell ref="N33:O33"/>
    <mergeCell ref="P33:S33"/>
    <mergeCell ref="T33:U33"/>
    <mergeCell ref="V33:Y33"/>
    <mergeCell ref="C34:I34"/>
    <mergeCell ref="J34:M34"/>
    <mergeCell ref="N34:O34"/>
    <mergeCell ref="P34:S34"/>
    <mergeCell ref="T34:U34"/>
    <mergeCell ref="V34:Y34"/>
    <mergeCell ref="C36:I36"/>
    <mergeCell ref="N36:O36"/>
    <mergeCell ref="T36:U36"/>
    <mergeCell ref="Z36:AA36"/>
    <mergeCell ref="C35:I35"/>
    <mergeCell ref="C31:I31"/>
    <mergeCell ref="J31:M31"/>
    <mergeCell ref="N31:O31"/>
    <mergeCell ref="P31:S31"/>
    <mergeCell ref="T31:U31"/>
    <mergeCell ref="V31:Y31"/>
    <mergeCell ref="Z31:AA31"/>
    <mergeCell ref="Z32:AA32"/>
    <mergeCell ref="C32:I32"/>
    <mergeCell ref="J32:M32"/>
    <mergeCell ref="N32:O32"/>
    <mergeCell ref="P32:S32"/>
    <mergeCell ref="T32:U32"/>
    <mergeCell ref="V32:Y32"/>
    <mergeCell ref="K29:N29"/>
    <mergeCell ref="Q29:T29"/>
    <mergeCell ref="W29:Z29"/>
    <mergeCell ref="C30:I30"/>
    <mergeCell ref="J30:M30"/>
    <mergeCell ref="N30:O30"/>
    <mergeCell ref="P30:S30"/>
    <mergeCell ref="T30:U30"/>
    <mergeCell ref="V30:Y30"/>
    <mergeCell ref="Z30:AA30"/>
    <mergeCell ref="B23:E23"/>
    <mergeCell ref="F23:H23"/>
    <mergeCell ref="J23:L23"/>
    <mergeCell ref="O23:R23"/>
    <mergeCell ref="S23:V23"/>
    <mergeCell ref="V28:AA28"/>
    <mergeCell ref="W23:Y23"/>
    <mergeCell ref="B25:E25"/>
    <mergeCell ref="F25:G25"/>
    <mergeCell ref="H25:N25"/>
    <mergeCell ref="O25:R25"/>
    <mergeCell ref="S25:U25"/>
    <mergeCell ref="B28:I28"/>
    <mergeCell ref="J28:O28"/>
    <mergeCell ref="P28:U28"/>
    <mergeCell ref="W20:Z20"/>
    <mergeCell ref="B21:E21"/>
    <mergeCell ref="F21:H21"/>
    <mergeCell ref="J21:L21"/>
    <mergeCell ref="O21:R21"/>
    <mergeCell ref="S21:V21"/>
    <mergeCell ref="W21:Y21"/>
    <mergeCell ref="B22:E22"/>
    <mergeCell ref="F22:H22"/>
    <mergeCell ref="J22:L22"/>
    <mergeCell ref="O22:R22"/>
    <mergeCell ref="S22:V22"/>
    <mergeCell ref="W22:Y22"/>
    <mergeCell ref="E14:I14"/>
    <mergeCell ref="J14:L14"/>
    <mergeCell ref="O14:R14"/>
    <mergeCell ref="S14:V14"/>
    <mergeCell ref="B20:E20"/>
    <mergeCell ref="F20:I20"/>
    <mergeCell ref="J20:M20"/>
    <mergeCell ref="O20:R20"/>
    <mergeCell ref="S20:V20"/>
    <mergeCell ref="E17:G17"/>
    <mergeCell ref="B14:D14"/>
    <mergeCell ref="U1:W1"/>
    <mergeCell ref="X1:AA1"/>
    <mergeCell ref="U2:W2"/>
    <mergeCell ref="X2:AA2"/>
    <mergeCell ref="U3:W3"/>
    <mergeCell ref="X3:AA3"/>
    <mergeCell ref="B11:F11"/>
    <mergeCell ref="G11:AA11"/>
    <mergeCell ref="B12:B13"/>
    <mergeCell ref="C12:F12"/>
    <mergeCell ref="G12:N12"/>
    <mergeCell ref="O12:R12"/>
    <mergeCell ref="S12:AA12"/>
    <mergeCell ref="C13:F13"/>
    <mergeCell ref="G13:N13"/>
    <mergeCell ref="O13:R13"/>
    <mergeCell ref="S13:AA13"/>
    <mergeCell ref="B4:AA4"/>
    <mergeCell ref="B7:F7"/>
    <mergeCell ref="G7:N7"/>
    <mergeCell ref="O7:R7"/>
    <mergeCell ref="S7:AA7"/>
    <mergeCell ref="B8:F8"/>
    <mergeCell ref="G8:N8"/>
    <mergeCell ref="O8:R8"/>
    <mergeCell ref="S8:AA8"/>
    <mergeCell ref="B9:F10"/>
    <mergeCell ref="G9:N9"/>
    <mergeCell ref="O9:R9"/>
    <mergeCell ref="S9:AA9"/>
    <mergeCell ref="G10:N10"/>
    <mergeCell ref="O10:R10"/>
    <mergeCell ref="S10:AA10"/>
  </mergeCells>
  <phoneticPr fontId="16"/>
  <dataValidations count="1">
    <dataValidation type="list" allowBlank="1" showInputMessage="1" showErrorMessage="1" sqref="S21:V23" xr:uid="{80341418-7C53-442F-8405-F2518EB998D6}">
      <formula1>"なし,あり"</formula1>
    </dataValidation>
  </dataValidations>
  <printOptions horizontalCentered="1"/>
  <pageMargins left="0.39370078740157483" right="0.39370078740157483" top="0.35433070866141736" bottom="0.35433070866141736" header="0.31496062992125984" footer="0.31496062992125984"/>
  <pageSetup paperSize="9" orientation="portrait" r:id="rId1"/>
  <rowBreaks count="3" manualBreakCount="3">
    <brk id="52" max="26" man="1"/>
    <brk id="84" max="26" man="1"/>
    <brk id="132" max="2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48BDE-D5BA-4407-B713-04D238397C8F}">
  <sheetPr>
    <tabColor rgb="FFFFFF00"/>
  </sheetPr>
  <dimension ref="A1:AQ173"/>
  <sheetViews>
    <sheetView tabSelected="1" view="pageBreakPreview" zoomScaleNormal="100" zoomScaleSheetLayoutView="100" workbookViewId="0">
      <selection activeCell="K106" sqref="K106:N106"/>
    </sheetView>
  </sheetViews>
  <sheetFormatPr defaultColWidth="9.125" defaultRowHeight="14.25"/>
  <cols>
    <col min="1" max="1" width="2.375" style="568" customWidth="1"/>
    <col min="2" max="27" width="3.625" style="568" customWidth="1"/>
    <col min="28" max="37" width="3.25" style="416" customWidth="1"/>
    <col min="38" max="50" width="3.625" style="416" customWidth="1"/>
    <col min="51" max="16384" width="9.125" style="416"/>
  </cols>
  <sheetData>
    <row r="1" spans="1:27">
      <c r="A1" s="568" t="s">
        <v>950</v>
      </c>
      <c r="U1" s="1461" t="s">
        <v>949</v>
      </c>
      <c r="V1" s="1458"/>
      <c r="W1" s="1458"/>
      <c r="X1" s="1462"/>
      <c r="Y1" s="1462"/>
      <c r="Z1" s="1462"/>
      <c r="AA1" s="1463"/>
    </row>
    <row r="2" spans="1:27">
      <c r="U2" s="1457" t="s">
        <v>821</v>
      </c>
      <c r="V2" s="1458"/>
      <c r="W2" s="1458"/>
      <c r="X2" s="1459"/>
      <c r="Y2" s="1459"/>
      <c r="Z2" s="1459"/>
      <c r="AA2" s="1460"/>
    </row>
    <row r="3" spans="1:27">
      <c r="A3" s="451" t="s">
        <v>948</v>
      </c>
      <c r="U3" s="1464" t="s">
        <v>947</v>
      </c>
      <c r="V3" s="1465"/>
      <c r="W3" s="1465"/>
      <c r="X3" s="1466"/>
      <c r="Y3" s="1466"/>
      <c r="Z3" s="1466"/>
      <c r="AA3" s="1467"/>
    </row>
    <row r="4" spans="1:27" ht="18.75">
      <c r="B4" s="1468" t="s">
        <v>946</v>
      </c>
      <c r="C4" s="1468"/>
      <c r="D4" s="1468"/>
      <c r="E4" s="1468"/>
      <c r="F4" s="1468"/>
      <c r="G4" s="1468"/>
      <c r="H4" s="1468"/>
      <c r="I4" s="1468"/>
      <c r="J4" s="1468"/>
      <c r="K4" s="1468"/>
      <c r="L4" s="1468"/>
      <c r="M4" s="1468"/>
      <c r="N4" s="1468"/>
      <c r="O4" s="1468"/>
      <c r="P4" s="1468"/>
      <c r="Q4" s="1468"/>
      <c r="R4" s="1468"/>
      <c r="S4" s="1468"/>
      <c r="T4" s="1468"/>
      <c r="U4" s="1468"/>
      <c r="V4" s="1468"/>
      <c r="W4" s="1468"/>
      <c r="X4" s="1468"/>
      <c r="Y4" s="1468"/>
      <c r="Z4" s="1468"/>
      <c r="AA4" s="1468"/>
    </row>
    <row r="5" spans="1:27">
      <c r="A5" s="570" t="s">
        <v>945</v>
      </c>
      <c r="C5" s="570"/>
      <c r="D5" s="570"/>
      <c r="E5" s="570"/>
      <c r="F5" s="570"/>
      <c r="G5" s="570"/>
      <c r="H5" s="570"/>
      <c r="I5" s="570"/>
      <c r="J5" s="570"/>
      <c r="K5" s="570"/>
      <c r="L5" s="570"/>
      <c r="M5" s="570"/>
      <c r="N5" s="570"/>
      <c r="O5" s="570"/>
      <c r="P5" s="570"/>
      <c r="Q5" s="570"/>
      <c r="R5" s="570"/>
      <c r="S5" s="570"/>
      <c r="T5" s="570"/>
      <c r="U5" s="570"/>
      <c r="V5" s="570"/>
      <c r="W5" s="570"/>
      <c r="X5" s="570"/>
      <c r="Y5" s="570"/>
      <c r="Z5" s="570"/>
      <c r="AA5" s="570"/>
    </row>
    <row r="6" spans="1:27">
      <c r="B6" s="570" t="s">
        <v>944</v>
      </c>
      <c r="C6" s="570"/>
      <c r="D6" s="570"/>
      <c r="E6" s="570"/>
      <c r="F6" s="570"/>
      <c r="G6" s="570"/>
      <c r="H6" s="570"/>
      <c r="I6" s="570"/>
      <c r="J6" s="570"/>
      <c r="K6" s="570"/>
      <c r="L6" s="570"/>
      <c r="M6" s="570"/>
      <c r="N6" s="570"/>
      <c r="O6" s="570"/>
      <c r="P6" s="570"/>
      <c r="Q6" s="570"/>
      <c r="R6" s="570"/>
      <c r="S6" s="570"/>
      <c r="T6" s="570"/>
      <c r="U6" s="570"/>
      <c r="V6" s="570"/>
      <c r="W6" s="570"/>
      <c r="X6" s="570"/>
      <c r="Y6" s="570"/>
      <c r="Z6" s="570"/>
      <c r="AA6" s="570"/>
    </row>
    <row r="7" spans="1:27" ht="15" customHeight="1">
      <c r="B7" s="1162" t="s">
        <v>11</v>
      </c>
      <c r="C7" s="1163"/>
      <c r="D7" s="1163"/>
      <c r="E7" s="1163"/>
      <c r="F7" s="1163"/>
      <c r="G7" s="1195">
        <f>'経営相談カルテ(A) '!$K$11</f>
        <v>0</v>
      </c>
      <c r="H7" s="1196"/>
      <c r="I7" s="1196"/>
      <c r="J7" s="1196"/>
      <c r="K7" s="1196"/>
      <c r="L7" s="1196"/>
      <c r="M7" s="1196"/>
      <c r="N7" s="1197"/>
      <c r="O7" s="1162" t="s">
        <v>11</v>
      </c>
      <c r="P7" s="1163"/>
      <c r="Q7" s="1163"/>
      <c r="R7" s="1163"/>
      <c r="S7" s="1167">
        <f>'経営相談カルテ(A) '!$AD$11</f>
        <v>0</v>
      </c>
      <c r="T7" s="1167"/>
      <c r="U7" s="1167"/>
      <c r="V7" s="1167"/>
      <c r="W7" s="1167"/>
      <c r="X7" s="1167"/>
      <c r="Y7" s="1167"/>
      <c r="Z7" s="1167"/>
      <c r="AA7" s="1168"/>
    </row>
    <row r="8" spans="1:27" ht="15" customHeight="1">
      <c r="B8" s="1164" t="s">
        <v>12</v>
      </c>
      <c r="C8" s="1165"/>
      <c r="D8" s="1165"/>
      <c r="E8" s="1165"/>
      <c r="F8" s="1165"/>
      <c r="G8" s="1160">
        <f>'経営相談カルテ(A) '!$K$12</f>
        <v>0</v>
      </c>
      <c r="H8" s="1160"/>
      <c r="I8" s="1160"/>
      <c r="J8" s="1160"/>
      <c r="K8" s="1160"/>
      <c r="L8" s="1160"/>
      <c r="M8" s="1160"/>
      <c r="N8" s="1161"/>
      <c r="O8" s="1158" t="s">
        <v>13</v>
      </c>
      <c r="P8" s="1159"/>
      <c r="Q8" s="1159"/>
      <c r="R8" s="1159"/>
      <c r="S8" s="1160">
        <f>'経営相談カルテ(A) '!$AD$12</f>
        <v>0</v>
      </c>
      <c r="T8" s="1160"/>
      <c r="U8" s="1160"/>
      <c r="V8" s="1160"/>
      <c r="W8" s="1160"/>
      <c r="X8" s="1160"/>
      <c r="Y8" s="1160"/>
      <c r="Z8" s="1160"/>
      <c r="AA8" s="1161"/>
    </row>
    <row r="9" spans="1:27" ht="14.45" customHeight="1">
      <c r="B9" s="1162" t="s">
        <v>14</v>
      </c>
      <c r="C9" s="1163"/>
      <c r="D9" s="1163"/>
      <c r="E9" s="1163"/>
      <c r="F9" s="1163"/>
      <c r="G9" s="1166" t="s">
        <v>15</v>
      </c>
      <c r="H9" s="1166"/>
      <c r="I9" s="1166"/>
      <c r="J9" s="1166"/>
      <c r="K9" s="1166"/>
      <c r="L9" s="1166"/>
      <c r="M9" s="1166"/>
      <c r="N9" s="1166"/>
      <c r="O9" s="1166" t="s">
        <v>11</v>
      </c>
      <c r="P9" s="1166"/>
      <c r="Q9" s="1166"/>
      <c r="R9" s="1166"/>
      <c r="S9" s="1167">
        <f>'経営相談カルテ(A) '!$AD$13</f>
        <v>0</v>
      </c>
      <c r="T9" s="1167"/>
      <c r="U9" s="1167"/>
      <c r="V9" s="1167"/>
      <c r="W9" s="1167"/>
      <c r="X9" s="1167"/>
      <c r="Y9" s="1167"/>
      <c r="Z9" s="1167"/>
      <c r="AA9" s="1168"/>
    </row>
    <row r="10" spans="1:27" ht="14.45" customHeight="1">
      <c r="B10" s="1164"/>
      <c r="C10" s="1165"/>
      <c r="D10" s="1165"/>
      <c r="E10" s="1165"/>
      <c r="F10" s="1165"/>
      <c r="G10" s="1160">
        <f>'経営相談カルテ(A) '!$K$14</f>
        <v>0</v>
      </c>
      <c r="H10" s="1160"/>
      <c r="I10" s="1160"/>
      <c r="J10" s="1160"/>
      <c r="K10" s="1160"/>
      <c r="L10" s="1160"/>
      <c r="M10" s="1160"/>
      <c r="N10" s="1160"/>
      <c r="O10" s="1159" t="s">
        <v>16</v>
      </c>
      <c r="P10" s="1159"/>
      <c r="Q10" s="1159"/>
      <c r="R10" s="1159"/>
      <c r="S10" s="1160">
        <f>'経営相談カルテ(A) '!$AD$14</f>
        <v>0</v>
      </c>
      <c r="T10" s="1160"/>
      <c r="U10" s="1160"/>
      <c r="V10" s="1160"/>
      <c r="W10" s="1160"/>
      <c r="X10" s="1160"/>
      <c r="Y10" s="1160"/>
      <c r="Z10" s="1160"/>
      <c r="AA10" s="1161"/>
    </row>
    <row r="11" spans="1:27" ht="23.45" customHeight="1">
      <c r="B11" s="1180" t="s">
        <v>17</v>
      </c>
      <c r="C11" s="1181"/>
      <c r="D11" s="1181"/>
      <c r="E11" s="1181"/>
      <c r="F11" s="1181"/>
      <c r="G11" s="1182" t="str">
        <f>'経営相談カルテ(A) '!$K$15</f>
        <v>〒</v>
      </c>
      <c r="H11" s="1182"/>
      <c r="I11" s="1182"/>
      <c r="J11" s="1182"/>
      <c r="K11" s="1182"/>
      <c r="L11" s="1182"/>
      <c r="M11" s="1182"/>
      <c r="N11" s="1182"/>
      <c r="O11" s="1182"/>
      <c r="P11" s="1182"/>
      <c r="Q11" s="1182"/>
      <c r="R11" s="1182"/>
      <c r="S11" s="1182"/>
      <c r="T11" s="1182"/>
      <c r="U11" s="1182"/>
      <c r="V11" s="1182"/>
      <c r="W11" s="1182"/>
      <c r="X11" s="1182"/>
      <c r="Y11" s="1182"/>
      <c r="Z11" s="1182"/>
      <c r="AA11" s="1183"/>
    </row>
    <row r="12" spans="1:27" ht="15" customHeight="1">
      <c r="B12" s="1184" t="s">
        <v>24</v>
      </c>
      <c r="C12" s="1186" t="s">
        <v>25</v>
      </c>
      <c r="D12" s="1187"/>
      <c r="E12" s="1187"/>
      <c r="F12" s="1187"/>
      <c r="G12" s="1188">
        <f>'経営相談カルテ(A) '!$K$18</f>
        <v>0</v>
      </c>
      <c r="H12" s="1188"/>
      <c r="I12" s="1188"/>
      <c r="J12" s="1188"/>
      <c r="K12" s="1188"/>
      <c r="L12" s="1188"/>
      <c r="M12" s="1188"/>
      <c r="N12" s="1189"/>
      <c r="O12" s="1186" t="s">
        <v>26</v>
      </c>
      <c r="P12" s="1187"/>
      <c r="Q12" s="1187"/>
      <c r="R12" s="1187"/>
      <c r="S12" s="1190">
        <f>'経営相談カルテ(A) '!$AD$18</f>
        <v>0</v>
      </c>
      <c r="T12" s="1190"/>
      <c r="U12" s="1190"/>
      <c r="V12" s="1190"/>
      <c r="W12" s="1190"/>
      <c r="X12" s="1190"/>
      <c r="Y12" s="1190"/>
      <c r="Z12" s="1190"/>
      <c r="AA12" s="1191"/>
    </row>
    <row r="13" spans="1:27" ht="15" customHeight="1">
      <c r="B13" s="1185"/>
      <c r="C13" s="1186" t="s">
        <v>27</v>
      </c>
      <c r="D13" s="1187"/>
      <c r="E13" s="1187"/>
      <c r="F13" s="1187"/>
      <c r="G13" s="1188">
        <f>'経営相談カルテ(A) '!$K$19</f>
        <v>0</v>
      </c>
      <c r="H13" s="1188"/>
      <c r="I13" s="1188"/>
      <c r="J13" s="1188"/>
      <c r="K13" s="1188"/>
      <c r="L13" s="1188"/>
      <c r="M13" s="1188"/>
      <c r="N13" s="1189"/>
      <c r="O13" s="1186" t="s">
        <v>28</v>
      </c>
      <c r="P13" s="1187"/>
      <c r="Q13" s="1187"/>
      <c r="R13" s="1187"/>
      <c r="S13" s="1192">
        <f>'経営相談カルテ(A) '!$AD$19</f>
        <v>0</v>
      </c>
      <c r="T13" s="1192"/>
      <c r="U13" s="1192"/>
      <c r="V13" s="1192"/>
      <c r="W13" s="1192"/>
      <c r="X13" s="1192"/>
      <c r="Y13" s="1192"/>
      <c r="Z13" s="1192"/>
      <c r="AA13" s="1193"/>
    </row>
    <row r="14" spans="1:27" ht="15" customHeight="1">
      <c r="B14" s="1180" t="s">
        <v>943</v>
      </c>
      <c r="C14" s="1181"/>
      <c r="D14" s="1207"/>
      <c r="E14" s="1198" t="s">
        <v>135</v>
      </c>
      <c r="F14" s="1199"/>
      <c r="G14" s="1199"/>
      <c r="H14" s="1199"/>
      <c r="I14" s="1199"/>
      <c r="J14" s="1200">
        <f>'カルテ(B)経営概要'!$R$11</f>
        <v>0</v>
      </c>
      <c r="K14" s="1200"/>
      <c r="L14" s="1200"/>
      <c r="M14" s="476" t="s">
        <v>136</v>
      </c>
      <c r="N14" s="473"/>
      <c r="O14" s="1198" t="s">
        <v>139</v>
      </c>
      <c r="P14" s="1199"/>
      <c r="Q14" s="1199"/>
      <c r="R14" s="1199"/>
      <c r="S14" s="1192">
        <f>'カルテ(B)経営概要'!$R$13</f>
        <v>0</v>
      </c>
      <c r="T14" s="1192"/>
      <c r="U14" s="1192"/>
      <c r="V14" s="1192"/>
      <c r="W14" s="476" t="s">
        <v>136</v>
      </c>
      <c r="X14" s="472"/>
      <c r="Y14" s="477"/>
      <c r="Z14" s="478"/>
      <c r="AA14" s="478"/>
    </row>
    <row r="15" spans="1:27" ht="8.4499999999999993" customHeight="1">
      <c r="B15" s="471"/>
      <c r="C15" s="471"/>
      <c r="D15" s="471"/>
      <c r="E15" s="471"/>
      <c r="F15" s="471"/>
      <c r="G15" s="471"/>
      <c r="H15" s="471"/>
      <c r="I15" s="471"/>
      <c r="J15" s="471"/>
      <c r="K15" s="471"/>
      <c r="L15" s="471"/>
      <c r="M15" s="471"/>
      <c r="N15" s="471"/>
      <c r="O15" s="471"/>
      <c r="P15" s="479"/>
      <c r="Q15" s="479"/>
      <c r="R15" s="479"/>
      <c r="S15" s="479"/>
      <c r="T15" s="480"/>
      <c r="U15" s="480"/>
      <c r="V15" s="480"/>
      <c r="W15" s="480"/>
      <c r="X15" s="481"/>
      <c r="Y15" s="481"/>
      <c r="Z15" s="481"/>
      <c r="AA15" s="481"/>
    </row>
    <row r="16" spans="1:27" ht="15" customHeight="1">
      <c r="B16" s="471" t="s">
        <v>942</v>
      </c>
      <c r="C16" s="471"/>
      <c r="D16" s="471"/>
      <c r="E16" s="471"/>
      <c r="F16" s="471"/>
      <c r="G16" s="471"/>
      <c r="H16" s="471"/>
      <c r="I16" s="471"/>
      <c r="J16" s="471"/>
      <c r="K16" s="471"/>
      <c r="L16" s="471"/>
      <c r="M16" s="471"/>
      <c r="N16" s="471"/>
      <c r="O16" s="471"/>
      <c r="P16" s="479"/>
      <c r="Q16" s="479"/>
      <c r="R16" s="479"/>
      <c r="S16" s="479"/>
      <c r="T16" s="480"/>
      <c r="U16" s="480"/>
      <c r="V16" s="480"/>
      <c r="W16" s="480"/>
      <c r="X16" s="481"/>
      <c r="Y16" s="481"/>
      <c r="Z16" s="481"/>
      <c r="AA16" s="481"/>
    </row>
    <row r="17" spans="1:27" ht="15" customHeight="1">
      <c r="B17" s="482" t="s">
        <v>983</v>
      </c>
      <c r="C17" s="483"/>
      <c r="D17" s="483"/>
      <c r="E17" s="1200">
        <f>'カルテ(B)経営概要'!$L$24</f>
        <v>0</v>
      </c>
      <c r="F17" s="1200"/>
      <c r="G17" s="1200"/>
      <c r="H17" s="484" t="str">
        <f>'カルテ(B)経営概要'!$R$24</f>
        <v>ha</v>
      </c>
      <c r="I17" s="485"/>
      <c r="J17" s="485"/>
      <c r="K17" s="486"/>
      <c r="L17" s="487"/>
      <c r="M17" s="487"/>
      <c r="N17" s="485"/>
      <c r="O17" s="485"/>
      <c r="P17" s="485"/>
      <c r="Q17" s="486"/>
      <c r="R17" s="488"/>
      <c r="S17" s="488"/>
      <c r="T17" s="488"/>
      <c r="U17" s="489"/>
      <c r="V17" s="489"/>
      <c r="W17" s="489"/>
      <c r="X17" s="486"/>
      <c r="Y17" s="471"/>
      <c r="Z17" s="471"/>
      <c r="AA17" s="471"/>
    </row>
    <row r="18" spans="1:27" ht="6.95" customHeight="1">
      <c r="B18" s="471"/>
      <c r="C18" s="471"/>
      <c r="D18" s="471"/>
      <c r="E18" s="471"/>
      <c r="F18" s="471"/>
      <c r="G18" s="471"/>
      <c r="H18" s="471"/>
      <c r="I18" s="471"/>
      <c r="J18" s="471"/>
      <c r="K18" s="471"/>
      <c r="L18" s="471"/>
      <c r="M18" s="471"/>
      <c r="N18" s="471"/>
      <c r="O18" s="479"/>
      <c r="P18" s="479"/>
      <c r="Q18" s="479"/>
      <c r="R18" s="479"/>
      <c r="S18" s="480"/>
      <c r="T18" s="480"/>
      <c r="U18" s="480"/>
      <c r="V18" s="480"/>
      <c r="W18" s="481"/>
      <c r="X18" s="481"/>
      <c r="Y18" s="481"/>
      <c r="Z18" s="481"/>
      <c r="AA18" s="471"/>
    </row>
    <row r="19" spans="1:27" ht="15" customHeight="1">
      <c r="B19" s="490" t="s">
        <v>941</v>
      </c>
      <c r="C19" s="483"/>
      <c r="D19" s="483"/>
      <c r="E19" s="483"/>
      <c r="F19" s="483"/>
      <c r="G19" s="483"/>
      <c r="H19" s="483"/>
      <c r="I19" s="483"/>
      <c r="J19" s="483"/>
      <c r="K19" s="483"/>
      <c r="L19" s="483"/>
      <c r="M19" s="491"/>
      <c r="N19" s="471"/>
      <c r="O19" s="492" t="s">
        <v>940</v>
      </c>
      <c r="P19" s="493"/>
      <c r="Q19" s="493"/>
      <c r="R19" s="493"/>
      <c r="S19" s="493"/>
      <c r="T19" s="493"/>
      <c r="U19" s="493"/>
      <c r="V19" s="493"/>
      <c r="W19" s="493"/>
      <c r="X19" s="493"/>
      <c r="Y19" s="493"/>
      <c r="Z19" s="494"/>
      <c r="AA19" s="471"/>
    </row>
    <row r="20" spans="1:27" ht="15" customHeight="1">
      <c r="B20" s="1201" t="s">
        <v>150</v>
      </c>
      <c r="C20" s="1202"/>
      <c r="D20" s="1202"/>
      <c r="E20" s="1203"/>
      <c r="F20" s="1201" t="s">
        <v>939</v>
      </c>
      <c r="G20" s="1202"/>
      <c r="H20" s="1202"/>
      <c r="I20" s="1203"/>
      <c r="J20" s="1201" t="s">
        <v>152</v>
      </c>
      <c r="K20" s="1202"/>
      <c r="L20" s="1202"/>
      <c r="M20" s="1203"/>
      <c r="N20" s="471"/>
      <c r="O20" s="1204" t="s">
        <v>150</v>
      </c>
      <c r="P20" s="1205"/>
      <c r="Q20" s="1205"/>
      <c r="R20" s="1206"/>
      <c r="S20" s="1204" t="s">
        <v>938</v>
      </c>
      <c r="T20" s="1205"/>
      <c r="U20" s="1205"/>
      <c r="V20" s="1206"/>
      <c r="W20" s="1204" t="s">
        <v>152</v>
      </c>
      <c r="X20" s="1205"/>
      <c r="Y20" s="1205"/>
      <c r="Z20" s="1206"/>
      <c r="AA20" s="471"/>
    </row>
    <row r="21" spans="1:27" ht="15" customHeight="1">
      <c r="B21" s="1208">
        <f>'カルテ(B)経営概要'!$L$26</f>
        <v>0</v>
      </c>
      <c r="C21" s="1209"/>
      <c r="D21" s="1209"/>
      <c r="E21" s="1210"/>
      <c r="F21" s="1211">
        <f>'カルテ(B)経営概要'!$U$26</f>
        <v>0</v>
      </c>
      <c r="G21" s="1212"/>
      <c r="H21" s="1212"/>
      <c r="I21" s="495" t="str">
        <f>'カルテ(B)経営概要'!$AA$26</f>
        <v>ha</v>
      </c>
      <c r="J21" s="1208">
        <f>'カルテ(B)経営概要'!$AC$26</f>
        <v>0</v>
      </c>
      <c r="K21" s="1209"/>
      <c r="L21" s="1209"/>
      <c r="M21" s="495" t="s">
        <v>156</v>
      </c>
      <c r="N21" s="471"/>
      <c r="O21" s="1213"/>
      <c r="P21" s="1214"/>
      <c r="Q21" s="1214"/>
      <c r="R21" s="1215"/>
      <c r="S21" s="1216"/>
      <c r="T21" s="1217"/>
      <c r="U21" s="1217"/>
      <c r="V21" s="1218"/>
      <c r="W21" s="1219"/>
      <c r="X21" s="1220"/>
      <c r="Y21" s="1220"/>
      <c r="Z21" s="495" t="s">
        <v>156</v>
      </c>
      <c r="AA21" s="471"/>
    </row>
    <row r="22" spans="1:27" ht="15" customHeight="1">
      <c r="B22" s="1208">
        <f>'カルテ(B)経営概要'!$L$27</f>
        <v>0</v>
      </c>
      <c r="C22" s="1209"/>
      <c r="D22" s="1209"/>
      <c r="E22" s="1210"/>
      <c r="F22" s="1211">
        <f>'カルテ(B)経営概要'!$U$27</f>
        <v>0</v>
      </c>
      <c r="G22" s="1212"/>
      <c r="H22" s="1212"/>
      <c r="I22" s="495" t="str">
        <f>'カルテ(B)経営概要'!$AA$27</f>
        <v>ha</v>
      </c>
      <c r="J22" s="1208">
        <f>'カルテ(B)経営概要'!$AC$27</f>
        <v>0</v>
      </c>
      <c r="K22" s="1209"/>
      <c r="L22" s="1209"/>
      <c r="M22" s="495" t="s">
        <v>156</v>
      </c>
      <c r="N22" s="471"/>
      <c r="O22" s="1213"/>
      <c r="P22" s="1214"/>
      <c r="Q22" s="1214"/>
      <c r="R22" s="1215"/>
      <c r="S22" s="1216"/>
      <c r="T22" s="1217"/>
      <c r="U22" s="1217"/>
      <c r="V22" s="1218"/>
      <c r="W22" s="1219"/>
      <c r="X22" s="1220"/>
      <c r="Y22" s="1220"/>
      <c r="Z22" s="495" t="s">
        <v>156</v>
      </c>
      <c r="AA22" s="471"/>
    </row>
    <row r="23" spans="1:27" ht="15" customHeight="1">
      <c r="B23" s="1221">
        <f>'カルテ(B)経営概要'!$L$28</f>
        <v>0</v>
      </c>
      <c r="C23" s="1222"/>
      <c r="D23" s="1222"/>
      <c r="E23" s="1223"/>
      <c r="F23" s="1224">
        <f>'カルテ(B)経営概要'!$U$28</f>
        <v>0</v>
      </c>
      <c r="G23" s="1225"/>
      <c r="H23" s="1225"/>
      <c r="I23" s="496" t="str">
        <f>'カルテ(B)経営概要'!$AA$28</f>
        <v>ha</v>
      </c>
      <c r="J23" s="1221">
        <f>'カルテ(B)経営概要'!$AC$28</f>
        <v>0</v>
      </c>
      <c r="K23" s="1222"/>
      <c r="L23" s="1222"/>
      <c r="M23" s="496" t="s">
        <v>156</v>
      </c>
      <c r="N23" s="471"/>
      <c r="O23" s="1226"/>
      <c r="P23" s="1227"/>
      <c r="Q23" s="1227"/>
      <c r="R23" s="1228"/>
      <c r="S23" s="1229"/>
      <c r="T23" s="1230"/>
      <c r="U23" s="1230"/>
      <c r="V23" s="1231"/>
      <c r="W23" s="1235"/>
      <c r="X23" s="1236"/>
      <c r="Y23" s="1236"/>
      <c r="Z23" s="496" t="s">
        <v>156</v>
      </c>
      <c r="AA23" s="471"/>
    </row>
    <row r="24" spans="1:27" ht="6.95" customHeight="1">
      <c r="B24" s="497"/>
      <c r="C24" s="497"/>
      <c r="D24" s="497"/>
      <c r="E24" s="498"/>
      <c r="F24" s="498"/>
      <c r="G24" s="498"/>
      <c r="H24" s="486"/>
      <c r="I24" s="499"/>
      <c r="J24" s="499"/>
      <c r="K24" s="499"/>
      <c r="L24" s="486"/>
      <c r="M24" s="471"/>
      <c r="N24" s="497"/>
      <c r="O24" s="497"/>
      <c r="P24" s="497"/>
      <c r="Q24" s="497"/>
      <c r="R24" s="498"/>
      <c r="S24" s="498"/>
      <c r="T24" s="498"/>
      <c r="U24" s="498"/>
      <c r="V24" s="499"/>
      <c r="W24" s="499"/>
      <c r="X24" s="499"/>
      <c r="Y24" s="486"/>
      <c r="Z24" s="471"/>
      <c r="AA24" s="471"/>
    </row>
    <row r="25" spans="1:27" s="450" customFormat="1" ht="15" customHeight="1">
      <c r="A25" s="571"/>
      <c r="B25" s="1180" t="s">
        <v>937</v>
      </c>
      <c r="C25" s="1181"/>
      <c r="D25" s="1181"/>
      <c r="E25" s="1207"/>
      <c r="F25" s="1180" t="s">
        <v>165</v>
      </c>
      <c r="G25" s="1181"/>
      <c r="H25" s="1237">
        <f>'カルテ(B)経営概要'!$L$40</f>
        <v>0</v>
      </c>
      <c r="I25" s="1237"/>
      <c r="J25" s="1237"/>
      <c r="K25" s="1237"/>
      <c r="L25" s="1237"/>
      <c r="M25" s="1237"/>
      <c r="N25" s="1238"/>
      <c r="O25" s="1239">
        <f>'カルテ(B)経営概要'!$U$40</f>
        <v>0</v>
      </c>
      <c r="P25" s="1240"/>
      <c r="Q25" s="1240"/>
      <c r="R25" s="1240"/>
      <c r="S25" s="1241" t="s">
        <v>936</v>
      </c>
      <c r="T25" s="1241"/>
      <c r="U25" s="1242"/>
      <c r="V25" s="501"/>
      <c r="W25" s="502"/>
      <c r="X25" s="502"/>
      <c r="Y25" s="502"/>
      <c r="Z25" s="501"/>
      <c r="AA25" s="500"/>
    </row>
    <row r="26" spans="1:27" ht="8.4499999999999993" customHeight="1"/>
    <row r="27" spans="1:27" ht="15" customHeight="1">
      <c r="B27" s="568" t="s">
        <v>935</v>
      </c>
    </row>
    <row r="28" spans="1:27" ht="15" customHeight="1">
      <c r="B28" s="1454" t="s">
        <v>934</v>
      </c>
      <c r="C28" s="1455"/>
      <c r="D28" s="1455"/>
      <c r="E28" s="1455"/>
      <c r="F28" s="1455"/>
      <c r="G28" s="1455"/>
      <c r="H28" s="1455"/>
      <c r="I28" s="1455"/>
      <c r="J28" s="1454" t="s">
        <v>902</v>
      </c>
      <c r="K28" s="1455"/>
      <c r="L28" s="1455"/>
      <c r="M28" s="1455"/>
      <c r="N28" s="1455"/>
      <c r="O28" s="1456"/>
      <c r="P28" s="1455" t="s">
        <v>901</v>
      </c>
      <c r="Q28" s="1455"/>
      <c r="R28" s="1455"/>
      <c r="S28" s="1455"/>
      <c r="T28" s="1455"/>
      <c r="U28" s="1455"/>
      <c r="V28" s="1454" t="s">
        <v>900</v>
      </c>
      <c r="W28" s="1455"/>
      <c r="X28" s="1455"/>
      <c r="Y28" s="1455"/>
      <c r="Z28" s="1455"/>
      <c r="AA28" s="1456"/>
    </row>
    <row r="29" spans="1:27" ht="15" customHeight="1">
      <c r="B29" s="572"/>
      <c r="C29" s="573"/>
      <c r="D29" s="573"/>
      <c r="E29" s="573"/>
      <c r="F29" s="573"/>
      <c r="G29" s="573"/>
      <c r="H29" s="573"/>
      <c r="I29" s="573"/>
      <c r="J29" s="574" t="s">
        <v>49</v>
      </c>
      <c r="K29" s="1453" t="s">
        <v>933</v>
      </c>
      <c r="L29" s="1453"/>
      <c r="M29" s="1453"/>
      <c r="N29" s="1453"/>
      <c r="O29" s="575" t="s">
        <v>50</v>
      </c>
      <c r="P29" s="574" t="s">
        <v>49</v>
      </c>
      <c r="Q29" s="1453" t="s">
        <v>933</v>
      </c>
      <c r="R29" s="1453"/>
      <c r="S29" s="1453"/>
      <c r="T29" s="1453"/>
      <c r="U29" s="575" t="s">
        <v>50</v>
      </c>
      <c r="V29" s="574" t="s">
        <v>49</v>
      </c>
      <c r="W29" s="1453" t="s">
        <v>933</v>
      </c>
      <c r="X29" s="1453"/>
      <c r="Y29" s="1453"/>
      <c r="Z29" s="1453"/>
      <c r="AA29" s="575" t="s">
        <v>50</v>
      </c>
    </row>
    <row r="30" spans="1:27" ht="14.45" customHeight="1">
      <c r="B30" s="576" t="s">
        <v>932</v>
      </c>
      <c r="C30" s="1445" t="s">
        <v>931</v>
      </c>
      <c r="D30" s="1445"/>
      <c r="E30" s="1445"/>
      <c r="F30" s="1445"/>
      <c r="G30" s="1445"/>
      <c r="H30" s="1445"/>
      <c r="I30" s="1445"/>
      <c r="J30" s="1443">
        <f>【共】法人_損益!$E$13/1000</f>
        <v>0</v>
      </c>
      <c r="K30" s="1444"/>
      <c r="L30" s="1444"/>
      <c r="M30" s="1444"/>
      <c r="N30" s="1445" t="s">
        <v>905</v>
      </c>
      <c r="O30" s="1446"/>
      <c r="P30" s="1443">
        <f>【共】法人_損益!$F$13/1000</f>
        <v>0</v>
      </c>
      <c r="Q30" s="1444"/>
      <c r="R30" s="1444"/>
      <c r="S30" s="1444"/>
      <c r="T30" s="1445" t="s">
        <v>905</v>
      </c>
      <c r="U30" s="1445"/>
      <c r="V30" s="1443">
        <f>【共】法人_損益!$G$13/1000</f>
        <v>0</v>
      </c>
      <c r="W30" s="1444"/>
      <c r="X30" s="1444"/>
      <c r="Y30" s="1444"/>
      <c r="Z30" s="1445" t="s">
        <v>905</v>
      </c>
      <c r="AA30" s="1446"/>
    </row>
    <row r="31" spans="1:27" ht="14.45" customHeight="1">
      <c r="B31" s="576"/>
      <c r="C31" s="1250" t="s">
        <v>930</v>
      </c>
      <c r="D31" s="1250"/>
      <c r="E31" s="1250"/>
      <c r="F31" s="1250"/>
      <c r="G31" s="1250"/>
      <c r="H31" s="1250"/>
      <c r="I31" s="1250"/>
      <c r="J31" s="1443"/>
      <c r="K31" s="1444"/>
      <c r="L31" s="1444"/>
      <c r="M31" s="1444"/>
      <c r="N31" s="1445" t="s">
        <v>905</v>
      </c>
      <c r="O31" s="1446"/>
      <c r="P31" s="1443"/>
      <c r="Q31" s="1444"/>
      <c r="R31" s="1444"/>
      <c r="S31" s="1444"/>
      <c r="T31" s="1445" t="s">
        <v>905</v>
      </c>
      <c r="U31" s="1445"/>
      <c r="V31" s="1443"/>
      <c r="W31" s="1444"/>
      <c r="X31" s="1444"/>
      <c r="Y31" s="1444"/>
      <c r="Z31" s="1445" t="s">
        <v>905</v>
      </c>
      <c r="AA31" s="1446"/>
    </row>
    <row r="32" spans="1:27" ht="14.45" customHeight="1">
      <c r="B32" s="576" t="s">
        <v>929</v>
      </c>
      <c r="C32" s="1445" t="s">
        <v>928</v>
      </c>
      <c r="D32" s="1445"/>
      <c r="E32" s="1445"/>
      <c r="F32" s="1445"/>
      <c r="G32" s="1445"/>
      <c r="H32" s="1445"/>
      <c r="I32" s="1445"/>
      <c r="J32" s="1443">
        <f>【共】法人_損益!$E$19/1000</f>
        <v>0</v>
      </c>
      <c r="K32" s="1444"/>
      <c r="L32" s="1444"/>
      <c r="M32" s="1444"/>
      <c r="N32" s="1445" t="s">
        <v>905</v>
      </c>
      <c r="O32" s="1446"/>
      <c r="P32" s="1443">
        <f>【共】法人_損益!$F$19/1000</f>
        <v>0</v>
      </c>
      <c r="Q32" s="1444"/>
      <c r="R32" s="1444"/>
      <c r="S32" s="1444"/>
      <c r="T32" s="1445" t="s">
        <v>905</v>
      </c>
      <c r="U32" s="1445"/>
      <c r="V32" s="1443">
        <f>【共】法人_損益!$G$19/1000</f>
        <v>0</v>
      </c>
      <c r="W32" s="1444"/>
      <c r="X32" s="1444"/>
      <c r="Y32" s="1444"/>
      <c r="Z32" s="1445" t="s">
        <v>905</v>
      </c>
      <c r="AA32" s="1446"/>
    </row>
    <row r="33" spans="1:27" ht="14.45" customHeight="1">
      <c r="B33" s="576"/>
      <c r="C33" s="1445" t="s">
        <v>927</v>
      </c>
      <c r="D33" s="1445"/>
      <c r="E33" s="1445"/>
      <c r="F33" s="1445"/>
      <c r="G33" s="1445"/>
      <c r="H33" s="1445"/>
      <c r="I33" s="1445"/>
      <c r="J33" s="1443">
        <f>【共】法人_損益!$E$16/1000</f>
        <v>0</v>
      </c>
      <c r="K33" s="1444"/>
      <c r="L33" s="1444"/>
      <c r="M33" s="1444"/>
      <c r="N33" s="1445" t="s">
        <v>905</v>
      </c>
      <c r="O33" s="1446"/>
      <c r="P33" s="1443">
        <f>【共】法人_損益!$F$16/1000</f>
        <v>0</v>
      </c>
      <c r="Q33" s="1444"/>
      <c r="R33" s="1444"/>
      <c r="S33" s="1444"/>
      <c r="T33" s="1445" t="s">
        <v>905</v>
      </c>
      <c r="U33" s="1445"/>
      <c r="V33" s="1443">
        <f>【共】法人_損益!$G$16/1000</f>
        <v>0</v>
      </c>
      <c r="W33" s="1444"/>
      <c r="X33" s="1444"/>
      <c r="Y33" s="1444"/>
      <c r="Z33" s="1445" t="s">
        <v>905</v>
      </c>
      <c r="AA33" s="1446"/>
    </row>
    <row r="34" spans="1:27" ht="14.45" customHeight="1">
      <c r="B34" s="577" t="s">
        <v>926</v>
      </c>
      <c r="C34" s="1449" t="s">
        <v>925</v>
      </c>
      <c r="D34" s="1449"/>
      <c r="E34" s="1449"/>
      <c r="F34" s="1449"/>
      <c r="G34" s="1449"/>
      <c r="H34" s="1449"/>
      <c r="I34" s="1449"/>
      <c r="J34" s="1450">
        <f>【共】法人_損益!$E$20/1000</f>
        <v>0</v>
      </c>
      <c r="K34" s="1451"/>
      <c r="L34" s="1451"/>
      <c r="M34" s="1451"/>
      <c r="N34" s="1449" t="s">
        <v>905</v>
      </c>
      <c r="O34" s="1452"/>
      <c r="P34" s="1450">
        <f>【共】法人_損益!$F$20/1000</f>
        <v>0</v>
      </c>
      <c r="Q34" s="1451"/>
      <c r="R34" s="1451"/>
      <c r="S34" s="1451"/>
      <c r="T34" s="1449" t="s">
        <v>905</v>
      </c>
      <c r="U34" s="1449"/>
      <c r="V34" s="1450">
        <f>【共】法人_損益!$G$20/1000</f>
        <v>0</v>
      </c>
      <c r="W34" s="1451"/>
      <c r="X34" s="1451"/>
      <c r="Y34" s="1451"/>
      <c r="Z34" s="1449" t="s">
        <v>905</v>
      </c>
      <c r="AA34" s="1452"/>
    </row>
    <row r="35" spans="1:27" ht="14.45" customHeight="1">
      <c r="B35" s="576" t="s">
        <v>924</v>
      </c>
      <c r="C35" s="1445" t="s">
        <v>923</v>
      </c>
      <c r="D35" s="1445"/>
      <c r="E35" s="1445"/>
      <c r="F35" s="1445"/>
      <c r="G35" s="1445"/>
      <c r="H35" s="1445"/>
      <c r="I35" s="1445"/>
      <c r="J35" s="1443">
        <f>【共】法人_損益!$E$21/1000</f>
        <v>0</v>
      </c>
      <c r="K35" s="1444"/>
      <c r="L35" s="1444"/>
      <c r="M35" s="1444"/>
      <c r="N35" s="1445" t="s">
        <v>905</v>
      </c>
      <c r="O35" s="1446"/>
      <c r="P35" s="1443">
        <f>【共】法人_損益!$F$21/1000</f>
        <v>0</v>
      </c>
      <c r="Q35" s="1444"/>
      <c r="R35" s="1444"/>
      <c r="S35" s="1444"/>
      <c r="T35" s="1445" t="s">
        <v>905</v>
      </c>
      <c r="U35" s="1445"/>
      <c r="V35" s="1443">
        <f>【共】法人_損益!$G$21/1000</f>
        <v>0</v>
      </c>
      <c r="W35" s="1444"/>
      <c r="X35" s="1444"/>
      <c r="Y35" s="1444"/>
      <c r="Z35" s="1445" t="s">
        <v>905</v>
      </c>
      <c r="AA35" s="1446"/>
    </row>
    <row r="36" spans="1:27" ht="14.45" customHeight="1">
      <c r="B36" s="577" t="s">
        <v>922</v>
      </c>
      <c r="C36" s="1449" t="s">
        <v>921</v>
      </c>
      <c r="D36" s="1449"/>
      <c r="E36" s="1449"/>
      <c r="F36" s="1449"/>
      <c r="G36" s="1449"/>
      <c r="H36" s="1449"/>
      <c r="I36" s="1449"/>
      <c r="J36" s="1450">
        <f>【共】法人_損益!$E$22/1000</f>
        <v>0</v>
      </c>
      <c r="K36" s="1451"/>
      <c r="L36" s="1451"/>
      <c r="M36" s="1451"/>
      <c r="N36" s="1449" t="s">
        <v>905</v>
      </c>
      <c r="O36" s="1452"/>
      <c r="P36" s="1450">
        <f>【共】法人_損益!$F$22/1000</f>
        <v>0</v>
      </c>
      <c r="Q36" s="1451"/>
      <c r="R36" s="1451"/>
      <c r="S36" s="1451"/>
      <c r="T36" s="1449" t="s">
        <v>905</v>
      </c>
      <c r="U36" s="1449"/>
      <c r="V36" s="1450">
        <f>【共】法人_損益!$G$22/1000</f>
        <v>0</v>
      </c>
      <c r="W36" s="1451"/>
      <c r="X36" s="1451"/>
      <c r="Y36" s="1451"/>
      <c r="Z36" s="1449" t="s">
        <v>905</v>
      </c>
      <c r="AA36" s="1452"/>
    </row>
    <row r="37" spans="1:27" ht="14.45" customHeight="1">
      <c r="B37" s="576" t="s">
        <v>920</v>
      </c>
      <c r="C37" s="1445" t="s">
        <v>919</v>
      </c>
      <c r="D37" s="1445"/>
      <c r="E37" s="1445"/>
      <c r="F37" s="1445"/>
      <c r="G37" s="1445"/>
      <c r="H37" s="1445"/>
      <c r="I37" s="1445"/>
      <c r="J37" s="1443">
        <f>【共】法人_損益!$E$30/1000</f>
        <v>0</v>
      </c>
      <c r="K37" s="1444"/>
      <c r="L37" s="1444"/>
      <c r="M37" s="1444"/>
      <c r="N37" s="1445" t="s">
        <v>905</v>
      </c>
      <c r="O37" s="1446"/>
      <c r="P37" s="1443">
        <f>【共】法人_損益!$F$30/1000</f>
        <v>0</v>
      </c>
      <c r="Q37" s="1444"/>
      <c r="R37" s="1444"/>
      <c r="S37" s="1444"/>
      <c r="T37" s="1445" t="s">
        <v>905</v>
      </c>
      <c r="U37" s="1445"/>
      <c r="V37" s="1443">
        <f>【共】法人_損益!$G$30/1000</f>
        <v>0</v>
      </c>
      <c r="W37" s="1444"/>
      <c r="X37" s="1444"/>
      <c r="Y37" s="1444"/>
      <c r="Z37" s="1445" t="s">
        <v>905</v>
      </c>
      <c r="AA37" s="1446"/>
    </row>
    <row r="38" spans="1:27" ht="14.45" customHeight="1">
      <c r="B38" s="576" t="s">
        <v>918</v>
      </c>
      <c r="C38" s="1445" t="s">
        <v>917</v>
      </c>
      <c r="D38" s="1445"/>
      <c r="E38" s="1445"/>
      <c r="F38" s="1445"/>
      <c r="G38" s="1445"/>
      <c r="H38" s="1445"/>
      <c r="I38" s="1445"/>
      <c r="J38" s="1443">
        <f>【共】法人_損益!$E$34/1000</f>
        <v>0</v>
      </c>
      <c r="K38" s="1444"/>
      <c r="L38" s="1444"/>
      <c r="M38" s="1444"/>
      <c r="N38" s="1445" t="s">
        <v>905</v>
      </c>
      <c r="O38" s="1446"/>
      <c r="P38" s="1443">
        <f>【共】法人_損益!$F$34/1000</f>
        <v>0</v>
      </c>
      <c r="Q38" s="1444"/>
      <c r="R38" s="1444"/>
      <c r="S38" s="1444"/>
      <c r="T38" s="1445" t="s">
        <v>905</v>
      </c>
      <c r="U38" s="1445"/>
      <c r="V38" s="1443">
        <f>【共】法人_損益!$G$34/1000</f>
        <v>0</v>
      </c>
      <c r="W38" s="1444"/>
      <c r="X38" s="1444"/>
      <c r="Y38" s="1444"/>
      <c r="Z38" s="1445" t="s">
        <v>905</v>
      </c>
      <c r="AA38" s="1446"/>
    </row>
    <row r="39" spans="1:27" ht="14.45" customHeight="1">
      <c r="B39" s="577" t="s">
        <v>916</v>
      </c>
      <c r="C39" s="1449" t="s">
        <v>915</v>
      </c>
      <c r="D39" s="1449"/>
      <c r="E39" s="1449"/>
      <c r="F39" s="1449"/>
      <c r="G39" s="1449"/>
      <c r="H39" s="1449"/>
      <c r="I39" s="1449"/>
      <c r="J39" s="1450">
        <f>【共】法人_損益!$E$35/1000</f>
        <v>0</v>
      </c>
      <c r="K39" s="1451"/>
      <c r="L39" s="1451"/>
      <c r="M39" s="1451"/>
      <c r="N39" s="1449" t="s">
        <v>905</v>
      </c>
      <c r="O39" s="1452"/>
      <c r="P39" s="1450">
        <f>【共】法人_損益!$F$35/1000</f>
        <v>0</v>
      </c>
      <c r="Q39" s="1451"/>
      <c r="R39" s="1451"/>
      <c r="S39" s="1451"/>
      <c r="T39" s="1449" t="s">
        <v>905</v>
      </c>
      <c r="U39" s="1449"/>
      <c r="V39" s="1450">
        <f>【共】法人_損益!$G$35/1000</f>
        <v>0</v>
      </c>
      <c r="W39" s="1451"/>
      <c r="X39" s="1451"/>
      <c r="Y39" s="1451"/>
      <c r="Z39" s="1449" t="s">
        <v>905</v>
      </c>
      <c r="AA39" s="1452"/>
    </row>
    <row r="40" spans="1:27" ht="14.45" customHeight="1">
      <c r="B40" s="576" t="s">
        <v>914</v>
      </c>
      <c r="C40" s="1445" t="s">
        <v>913</v>
      </c>
      <c r="D40" s="1445"/>
      <c r="E40" s="1445"/>
      <c r="F40" s="1445"/>
      <c r="G40" s="1445"/>
      <c r="H40" s="1445"/>
      <c r="I40" s="1445"/>
      <c r="J40" s="1443">
        <f>【共】法人_損益!$E$42/1000</f>
        <v>0</v>
      </c>
      <c r="K40" s="1444"/>
      <c r="L40" s="1444"/>
      <c r="M40" s="1444"/>
      <c r="N40" s="1445" t="s">
        <v>905</v>
      </c>
      <c r="O40" s="1446"/>
      <c r="P40" s="1443">
        <f>【共】法人_損益!$F$42/1000</f>
        <v>0</v>
      </c>
      <c r="Q40" s="1444"/>
      <c r="R40" s="1444"/>
      <c r="S40" s="1444"/>
      <c r="T40" s="1445" t="s">
        <v>905</v>
      </c>
      <c r="U40" s="1445"/>
      <c r="V40" s="1443">
        <f>【共】法人_損益!$G$42/1000</f>
        <v>0</v>
      </c>
      <c r="W40" s="1444"/>
      <c r="X40" s="1444"/>
      <c r="Y40" s="1444"/>
      <c r="Z40" s="1445" t="s">
        <v>905</v>
      </c>
      <c r="AA40" s="1446"/>
    </row>
    <row r="41" spans="1:27" ht="14.45" customHeight="1">
      <c r="B41" s="576" t="s">
        <v>912</v>
      </c>
      <c r="C41" s="1445" t="s">
        <v>911</v>
      </c>
      <c r="D41" s="1445"/>
      <c r="E41" s="1445"/>
      <c r="F41" s="1445"/>
      <c r="G41" s="1445"/>
      <c r="H41" s="1445"/>
      <c r="I41" s="1445"/>
      <c r="J41" s="1443">
        <f>【共】法人_損益!$E$46/1000</f>
        <v>0</v>
      </c>
      <c r="K41" s="1444"/>
      <c r="L41" s="1444"/>
      <c r="M41" s="1444"/>
      <c r="N41" s="1445" t="s">
        <v>905</v>
      </c>
      <c r="O41" s="1446"/>
      <c r="P41" s="1443">
        <f>【共】法人_損益!$F$46/1000</f>
        <v>0</v>
      </c>
      <c r="Q41" s="1444"/>
      <c r="R41" s="1444"/>
      <c r="S41" s="1444"/>
      <c r="T41" s="1445" t="s">
        <v>905</v>
      </c>
      <c r="U41" s="1445"/>
      <c r="V41" s="1443">
        <f>【共】法人_損益!$G$46/1000</f>
        <v>0</v>
      </c>
      <c r="W41" s="1444"/>
      <c r="X41" s="1444"/>
      <c r="Y41" s="1444"/>
      <c r="Z41" s="1445" t="s">
        <v>905</v>
      </c>
      <c r="AA41" s="1446"/>
    </row>
    <row r="42" spans="1:27" ht="14.45" customHeight="1">
      <c r="B42" s="578"/>
      <c r="C42" s="1441" t="s">
        <v>910</v>
      </c>
      <c r="D42" s="1441"/>
      <c r="E42" s="1441"/>
      <c r="F42" s="1441"/>
      <c r="G42" s="1441"/>
      <c r="H42" s="1441"/>
      <c r="I42" s="1441"/>
      <c r="J42" s="1447">
        <f>【共】法人_損益!$E$47/1000</f>
        <v>0</v>
      </c>
      <c r="K42" s="1448"/>
      <c r="L42" s="1448"/>
      <c r="M42" s="1448"/>
      <c r="N42" s="1441" t="s">
        <v>905</v>
      </c>
      <c r="O42" s="1442"/>
      <c r="P42" s="1447">
        <f>【共】法人_損益!$F$47/1000</f>
        <v>0</v>
      </c>
      <c r="Q42" s="1448"/>
      <c r="R42" s="1448"/>
      <c r="S42" s="1448"/>
      <c r="T42" s="1441" t="s">
        <v>905</v>
      </c>
      <c r="U42" s="1441"/>
      <c r="V42" s="1447">
        <f>【共】法人_損益!$G$47/1000</f>
        <v>0</v>
      </c>
      <c r="W42" s="1448"/>
      <c r="X42" s="1448"/>
      <c r="Y42" s="1448"/>
      <c r="Z42" s="1441" t="s">
        <v>905</v>
      </c>
      <c r="AA42" s="1442"/>
    </row>
    <row r="43" spans="1:27" ht="14.45" customHeight="1">
      <c r="B43" s="576" t="s">
        <v>909</v>
      </c>
      <c r="C43" s="1445" t="s">
        <v>908</v>
      </c>
      <c r="D43" s="1445"/>
      <c r="E43" s="1445"/>
      <c r="F43" s="1445"/>
      <c r="G43" s="1445"/>
      <c r="H43" s="1445"/>
      <c r="I43" s="1445"/>
      <c r="J43" s="1443">
        <f>(【共】法人_生原!E18+【共】法人_販管!D6+【共】法人_販管!D7+【共】法人_販管!D8+【共】法人_販管!D9)/1000</f>
        <v>0</v>
      </c>
      <c r="K43" s="1444"/>
      <c r="L43" s="1444"/>
      <c r="M43" s="1444"/>
      <c r="N43" s="1445" t="s">
        <v>905</v>
      </c>
      <c r="O43" s="1446"/>
      <c r="P43" s="1443">
        <f>(【共】法人_生原!F18+【共】法人_販管!E6+【共】法人_販管!E7+【共】法人_販管!E8+【共】法人_販管!E9)/1000</f>
        <v>0</v>
      </c>
      <c r="Q43" s="1444"/>
      <c r="R43" s="1444"/>
      <c r="S43" s="1444"/>
      <c r="T43" s="1445" t="s">
        <v>905</v>
      </c>
      <c r="U43" s="1445"/>
      <c r="V43" s="1443">
        <f>(【共】法人_生原!G18+【共】法人_販管!F6+【共】法人_販管!F7+【共】法人_販管!F8+【共】法人_販管!F9)/1000</f>
        <v>0</v>
      </c>
      <c r="W43" s="1444"/>
      <c r="X43" s="1444"/>
      <c r="Y43" s="1444"/>
      <c r="Z43" s="1445" t="s">
        <v>905</v>
      </c>
      <c r="AA43" s="1446"/>
    </row>
    <row r="44" spans="1:27" ht="14.45" customHeight="1">
      <c r="B44" s="576" t="s">
        <v>907</v>
      </c>
      <c r="C44" s="1445" t="s">
        <v>346</v>
      </c>
      <c r="D44" s="1445"/>
      <c r="E44" s="1445"/>
      <c r="F44" s="1445"/>
      <c r="G44" s="1445"/>
      <c r="H44" s="1445"/>
      <c r="I44" s="1445"/>
      <c r="J44" s="1443">
        <f>(【共】法人_生原!E26+【共】法人_生原!E27+【共】法人_販管!D21+【共】法人_販管!D22)/1000</f>
        <v>0</v>
      </c>
      <c r="K44" s="1444"/>
      <c r="L44" s="1444"/>
      <c r="M44" s="1444"/>
      <c r="N44" s="1445" t="s">
        <v>905</v>
      </c>
      <c r="O44" s="1446"/>
      <c r="P44" s="1443">
        <f>(【共】法人_生原!F26+【共】法人_生原!F27+【共】法人_販管!E21+【共】法人_販管!E22)/1000</f>
        <v>0</v>
      </c>
      <c r="Q44" s="1444"/>
      <c r="R44" s="1444"/>
      <c r="S44" s="1444"/>
      <c r="T44" s="1445" t="s">
        <v>905</v>
      </c>
      <c r="U44" s="1445"/>
      <c r="V44" s="1443">
        <f>(【共】法人_生原!Q26+【共】法人_生原!Q27+【共】法人_販管!P21+【共】法人_販管!P22)/1000</f>
        <v>0</v>
      </c>
      <c r="W44" s="1444"/>
      <c r="X44" s="1444"/>
      <c r="Y44" s="1444"/>
      <c r="Z44" s="1445" t="s">
        <v>905</v>
      </c>
      <c r="AA44" s="1446"/>
    </row>
    <row r="45" spans="1:27" ht="14.45" customHeight="1">
      <c r="B45" s="578"/>
      <c r="C45" s="1441" t="s">
        <v>906</v>
      </c>
      <c r="D45" s="1441"/>
      <c r="E45" s="1441"/>
      <c r="F45" s="1441"/>
      <c r="G45" s="1441"/>
      <c r="H45" s="1441"/>
      <c r="I45" s="1441"/>
      <c r="J45" s="1258">
        <f>J39+J43+J44</f>
        <v>0</v>
      </c>
      <c r="K45" s="1259"/>
      <c r="L45" s="1259"/>
      <c r="M45" s="1259"/>
      <c r="N45" s="1441" t="s">
        <v>905</v>
      </c>
      <c r="O45" s="1442"/>
      <c r="P45" s="1258">
        <f>P39+P43+P44</f>
        <v>0</v>
      </c>
      <c r="Q45" s="1259"/>
      <c r="R45" s="1259"/>
      <c r="S45" s="1259"/>
      <c r="T45" s="1441" t="s">
        <v>905</v>
      </c>
      <c r="U45" s="1441"/>
      <c r="V45" s="1258">
        <f>V39+V43+V44</f>
        <v>0</v>
      </c>
      <c r="W45" s="1259"/>
      <c r="X45" s="1259"/>
      <c r="Y45" s="1259"/>
      <c r="Z45" s="1441" t="s">
        <v>905</v>
      </c>
      <c r="AA45" s="1442"/>
    </row>
    <row r="46" spans="1:27" ht="8.4499999999999993" customHeight="1"/>
    <row r="47" spans="1:27" s="448" customFormat="1">
      <c r="A47" s="471"/>
      <c r="B47" s="509" t="s">
        <v>904</v>
      </c>
      <c r="C47" s="509"/>
      <c r="D47" s="509"/>
      <c r="E47" s="509"/>
      <c r="F47" s="509"/>
      <c r="G47" s="509"/>
      <c r="H47" s="509"/>
      <c r="I47" s="509"/>
      <c r="J47" s="509"/>
      <c r="K47" s="509"/>
      <c r="L47" s="509"/>
      <c r="M47" s="509"/>
      <c r="N47" s="509"/>
      <c r="O47" s="509"/>
      <c r="P47" s="509"/>
      <c r="Q47" s="509"/>
      <c r="R47" s="509"/>
      <c r="S47" s="509"/>
      <c r="T47" s="509"/>
      <c r="U47" s="509"/>
      <c r="V47" s="509"/>
      <c r="W47" s="509"/>
      <c r="X47" s="509"/>
      <c r="Y47" s="509"/>
      <c r="Z47" s="509"/>
      <c r="AA47" s="509"/>
    </row>
    <row r="48" spans="1:27" s="448" customFormat="1">
      <c r="A48" s="471"/>
      <c r="B48" s="667" t="s">
        <v>903</v>
      </c>
      <c r="C48" s="668"/>
      <c r="D48" s="668"/>
      <c r="E48" s="668"/>
      <c r="F48" s="668"/>
      <c r="G48" s="668"/>
      <c r="H48" s="668"/>
      <c r="I48" s="669"/>
      <c r="J48" s="667" t="s">
        <v>902</v>
      </c>
      <c r="K48" s="668"/>
      <c r="L48" s="668"/>
      <c r="M48" s="668"/>
      <c r="N48" s="668"/>
      <c r="O48" s="669"/>
      <c r="P48" s="668" t="s">
        <v>901</v>
      </c>
      <c r="Q48" s="668"/>
      <c r="R48" s="668"/>
      <c r="S48" s="668"/>
      <c r="T48" s="668"/>
      <c r="U48" s="668"/>
      <c r="V48" s="667" t="s">
        <v>900</v>
      </c>
      <c r="W48" s="668"/>
      <c r="X48" s="668"/>
      <c r="Y48" s="668"/>
      <c r="Z48" s="668"/>
      <c r="AA48" s="669"/>
    </row>
    <row r="49" spans="1:28" s="448" customFormat="1">
      <c r="A49" s="471"/>
      <c r="B49" s="673"/>
      <c r="C49" s="674"/>
      <c r="D49" s="674"/>
      <c r="E49" s="674"/>
      <c r="F49" s="674"/>
      <c r="G49" s="674"/>
      <c r="H49" s="674"/>
      <c r="I49" s="675"/>
      <c r="J49" s="512" t="s">
        <v>49</v>
      </c>
      <c r="K49" s="674" t="str">
        <f>K29</f>
        <v>年　月</v>
      </c>
      <c r="L49" s="674"/>
      <c r="M49" s="674"/>
      <c r="N49" s="674"/>
      <c r="O49" s="513" t="s">
        <v>50</v>
      </c>
      <c r="P49" s="512" t="s">
        <v>49</v>
      </c>
      <c r="Q49" s="674" t="str">
        <f>Q29</f>
        <v>年　月</v>
      </c>
      <c r="R49" s="674"/>
      <c r="S49" s="674"/>
      <c r="T49" s="674"/>
      <c r="U49" s="513" t="s">
        <v>50</v>
      </c>
      <c r="V49" s="512" t="s">
        <v>49</v>
      </c>
      <c r="W49" s="674" t="str">
        <f>W29</f>
        <v>年　月</v>
      </c>
      <c r="X49" s="674"/>
      <c r="Y49" s="674"/>
      <c r="Z49" s="674"/>
      <c r="AA49" s="513" t="s">
        <v>50</v>
      </c>
    </row>
    <row r="50" spans="1:28" s="448" customFormat="1" ht="14.45" customHeight="1">
      <c r="A50" s="471"/>
      <c r="B50" s="1366" t="s">
        <v>899</v>
      </c>
      <c r="C50" s="1366"/>
      <c r="D50" s="1366"/>
      <c r="E50" s="1366"/>
      <c r="F50" s="1366"/>
      <c r="G50" s="1366"/>
      <c r="H50" s="1366"/>
      <c r="I50" s="1366"/>
      <c r="J50" s="1388" t="str">
        <f>【共】法人_経営診断!$D$12</f>
        <v/>
      </c>
      <c r="K50" s="1389"/>
      <c r="L50" s="1389"/>
      <c r="M50" s="1389"/>
      <c r="N50" s="1389"/>
      <c r="O50" s="1390"/>
      <c r="P50" s="1388" t="str">
        <f>【共】法人_経営診断!$E$12</f>
        <v/>
      </c>
      <c r="Q50" s="1389"/>
      <c r="R50" s="1389"/>
      <c r="S50" s="1389"/>
      <c r="T50" s="1389"/>
      <c r="U50" s="1390"/>
      <c r="V50" s="1388" t="str">
        <f>【共】法人_経営診断!$F$12</f>
        <v/>
      </c>
      <c r="W50" s="1389"/>
      <c r="X50" s="1389"/>
      <c r="Y50" s="1389"/>
      <c r="Z50" s="1389"/>
      <c r="AA50" s="1390"/>
      <c r="AB50" s="436" t="s">
        <v>672</v>
      </c>
    </row>
    <row r="51" spans="1:28" s="448" customFormat="1" ht="14.45" customHeight="1">
      <c r="A51" s="471"/>
      <c r="B51" s="1366" t="s">
        <v>898</v>
      </c>
      <c r="C51" s="1366"/>
      <c r="D51" s="1366"/>
      <c r="E51" s="1366"/>
      <c r="F51" s="1366"/>
      <c r="G51" s="1366"/>
      <c r="H51" s="1366"/>
      <c r="I51" s="1366"/>
      <c r="J51" s="1388" t="str">
        <f>【共】法人_経営診断!$D$14</f>
        <v/>
      </c>
      <c r="K51" s="1389"/>
      <c r="L51" s="1389"/>
      <c r="M51" s="1389"/>
      <c r="N51" s="1389"/>
      <c r="O51" s="1390"/>
      <c r="P51" s="1388" t="str">
        <f>【共】法人_経営診断!$E$14</f>
        <v/>
      </c>
      <c r="Q51" s="1389"/>
      <c r="R51" s="1389"/>
      <c r="S51" s="1389"/>
      <c r="T51" s="1389"/>
      <c r="U51" s="1390"/>
      <c r="V51" s="1388" t="str">
        <f>【共】法人_経営診断!$F$14</f>
        <v/>
      </c>
      <c r="W51" s="1389"/>
      <c r="X51" s="1389"/>
      <c r="Y51" s="1389"/>
      <c r="Z51" s="1389"/>
      <c r="AA51" s="1390"/>
      <c r="AB51" s="436" t="s">
        <v>676</v>
      </c>
    </row>
    <row r="52" spans="1:28" s="448" customFormat="1" ht="14.45" customHeight="1">
      <c r="A52" s="471"/>
      <c r="B52" s="1366" t="s">
        <v>897</v>
      </c>
      <c r="C52" s="1366"/>
      <c r="D52" s="1366"/>
      <c r="E52" s="1366"/>
      <c r="F52" s="1366"/>
      <c r="G52" s="1366"/>
      <c r="H52" s="1366"/>
      <c r="I52" s="1366"/>
      <c r="J52" s="1388" t="str">
        <f>【共】法人_経営診断!$D$16</f>
        <v/>
      </c>
      <c r="K52" s="1389"/>
      <c r="L52" s="1389"/>
      <c r="M52" s="1389"/>
      <c r="N52" s="1389"/>
      <c r="O52" s="1390"/>
      <c r="P52" s="1388" t="str">
        <f>【共】法人_経営診断!$E$16</f>
        <v/>
      </c>
      <c r="Q52" s="1389"/>
      <c r="R52" s="1389"/>
      <c r="S52" s="1389"/>
      <c r="T52" s="1389"/>
      <c r="U52" s="1390"/>
      <c r="V52" s="1388" t="str">
        <f>【共】法人_経営診断!$F$16</f>
        <v/>
      </c>
      <c r="W52" s="1389"/>
      <c r="X52" s="1389"/>
      <c r="Y52" s="1389"/>
      <c r="Z52" s="1389"/>
      <c r="AA52" s="1390"/>
      <c r="AB52" s="436" t="s">
        <v>680</v>
      </c>
    </row>
    <row r="53" spans="1:28" s="448" customFormat="1" ht="14.45" customHeight="1">
      <c r="A53" s="471"/>
      <c r="B53" s="1366" t="s">
        <v>896</v>
      </c>
      <c r="C53" s="1366"/>
      <c r="D53" s="1366"/>
      <c r="E53" s="1366"/>
      <c r="F53" s="1366"/>
      <c r="G53" s="1366"/>
      <c r="H53" s="1366"/>
      <c r="I53" s="1366"/>
      <c r="J53" s="1391" t="str">
        <f>【共】法人_経営診断!$D$23</f>
        <v/>
      </c>
      <c r="K53" s="1392"/>
      <c r="L53" s="1392"/>
      <c r="M53" s="1392"/>
      <c r="N53" s="1392"/>
      <c r="O53" s="1393"/>
      <c r="P53" s="1391" t="str">
        <f>【共】法人_経営診断!$E$23</f>
        <v/>
      </c>
      <c r="Q53" s="1392"/>
      <c r="R53" s="1392"/>
      <c r="S53" s="1392"/>
      <c r="T53" s="1392"/>
      <c r="U53" s="1393"/>
      <c r="V53" s="1391" t="str">
        <f>【共】法人_経営診断!$F$18</f>
        <v/>
      </c>
      <c r="W53" s="1392"/>
      <c r="X53" s="1392"/>
      <c r="Y53" s="1392"/>
      <c r="Z53" s="1392"/>
      <c r="AA53" s="1393"/>
      <c r="AB53" s="436" t="s">
        <v>683</v>
      </c>
    </row>
    <row r="54" spans="1:28" s="448" customFormat="1" ht="14.45" customHeight="1">
      <c r="A54" s="471"/>
      <c r="B54" s="1366" t="s">
        <v>895</v>
      </c>
      <c r="C54" s="1366"/>
      <c r="D54" s="1366"/>
      <c r="E54" s="1366"/>
      <c r="F54" s="1366"/>
      <c r="G54" s="1366"/>
      <c r="H54" s="1366"/>
      <c r="I54" s="1366"/>
      <c r="J54" s="1388" t="str">
        <f>【共】法人_経営診断!$D$28</f>
        <v/>
      </c>
      <c r="K54" s="1389"/>
      <c r="L54" s="1389"/>
      <c r="M54" s="1389"/>
      <c r="N54" s="1389"/>
      <c r="O54" s="1390"/>
      <c r="P54" s="1388" t="str">
        <f>【共】法人_経営診断!$E$28</f>
        <v/>
      </c>
      <c r="Q54" s="1389"/>
      <c r="R54" s="1389"/>
      <c r="S54" s="1389"/>
      <c r="T54" s="1389"/>
      <c r="U54" s="1390"/>
      <c r="V54" s="1388" t="str">
        <f>【共】法人_経営診断!$F$28</f>
        <v/>
      </c>
      <c r="W54" s="1389"/>
      <c r="X54" s="1389"/>
      <c r="Y54" s="1389"/>
      <c r="Z54" s="1389"/>
      <c r="AA54" s="1390"/>
      <c r="AB54" s="436" t="s">
        <v>693</v>
      </c>
    </row>
    <row r="55" spans="1:28" s="448" customFormat="1" ht="14.45" customHeight="1">
      <c r="A55" s="471"/>
      <c r="B55" s="1366" t="s">
        <v>894</v>
      </c>
      <c r="C55" s="1366"/>
      <c r="D55" s="1366"/>
      <c r="E55" s="1366"/>
      <c r="F55" s="1366"/>
      <c r="G55" s="1366"/>
      <c r="H55" s="1366"/>
      <c r="I55" s="1366"/>
      <c r="J55" s="1388" t="str">
        <f>【共】法人_経営診断!$D$29</f>
        <v/>
      </c>
      <c r="K55" s="1389"/>
      <c r="L55" s="1389"/>
      <c r="M55" s="1389"/>
      <c r="N55" s="1389"/>
      <c r="O55" s="1390"/>
      <c r="P55" s="1388" t="str">
        <f>【共】法人_経営診断!$E$29</f>
        <v/>
      </c>
      <c r="Q55" s="1389"/>
      <c r="R55" s="1389"/>
      <c r="S55" s="1389"/>
      <c r="T55" s="1389"/>
      <c r="U55" s="1390"/>
      <c r="V55" s="1388" t="str">
        <f>【共】法人_経営診断!$F$29</f>
        <v/>
      </c>
      <c r="W55" s="1389"/>
      <c r="X55" s="1389"/>
      <c r="Y55" s="1389"/>
      <c r="Z55" s="1389"/>
      <c r="AA55" s="1390"/>
      <c r="AB55" s="436" t="s">
        <v>695</v>
      </c>
    </row>
    <row r="56" spans="1:28" s="448" customFormat="1" ht="14.45" customHeight="1">
      <c r="A56" s="471"/>
      <c r="B56" s="1378" t="s">
        <v>893</v>
      </c>
      <c r="C56" s="1379"/>
      <c r="D56" s="1379"/>
      <c r="E56" s="1379"/>
      <c r="F56" s="1379"/>
      <c r="G56" s="1379"/>
      <c r="H56" s="1379"/>
      <c r="I56" s="1380"/>
      <c r="J56" s="1388" t="str">
        <f>IFERROR(J43/J$30,"")</f>
        <v/>
      </c>
      <c r="K56" s="1389"/>
      <c r="L56" s="1389"/>
      <c r="M56" s="1389"/>
      <c r="N56" s="1389"/>
      <c r="O56" s="1390"/>
      <c r="P56" s="1388" t="str">
        <f>IFERROR(P43/P$30,"")</f>
        <v/>
      </c>
      <c r="Q56" s="1389"/>
      <c r="R56" s="1389"/>
      <c r="S56" s="1389"/>
      <c r="T56" s="1389"/>
      <c r="U56" s="1390"/>
      <c r="V56" s="1388" t="str">
        <f>IFERROR(V43/V$30,"")</f>
        <v/>
      </c>
      <c r="W56" s="1389"/>
      <c r="X56" s="1389"/>
      <c r="Y56" s="1389"/>
      <c r="Z56" s="1389"/>
      <c r="AA56" s="1390"/>
      <c r="AB56" s="436" t="s">
        <v>699</v>
      </c>
    </row>
    <row r="57" spans="1:28" s="448" customFormat="1" ht="14.45" customHeight="1">
      <c r="A57" s="471"/>
      <c r="B57" s="1378" t="s">
        <v>892</v>
      </c>
      <c r="C57" s="1379"/>
      <c r="D57" s="1379"/>
      <c r="E57" s="1379"/>
      <c r="F57" s="1379"/>
      <c r="G57" s="1379"/>
      <c r="H57" s="1379"/>
      <c r="I57" s="1380"/>
      <c r="J57" s="1388" t="str">
        <f>IFERROR(J44/J$30,"")</f>
        <v/>
      </c>
      <c r="K57" s="1389"/>
      <c r="L57" s="1389"/>
      <c r="M57" s="1389"/>
      <c r="N57" s="1389"/>
      <c r="O57" s="1390"/>
      <c r="P57" s="1388" t="str">
        <f>IFERROR(P44/P$30,"")</f>
        <v/>
      </c>
      <c r="Q57" s="1389"/>
      <c r="R57" s="1389"/>
      <c r="S57" s="1389"/>
      <c r="T57" s="1389"/>
      <c r="U57" s="1390"/>
      <c r="V57" s="1388" t="str">
        <f>IFERROR(V44/V$30,"")</f>
        <v/>
      </c>
      <c r="W57" s="1389"/>
      <c r="X57" s="1389"/>
      <c r="Y57" s="1389"/>
      <c r="Z57" s="1389"/>
      <c r="AA57" s="1390"/>
      <c r="AB57" s="436" t="s">
        <v>891</v>
      </c>
    </row>
    <row r="58" spans="1:28" s="448" customFormat="1" ht="14.45" customHeight="1">
      <c r="A58" s="471"/>
      <c r="B58" s="1424"/>
      <c r="C58" s="1424"/>
      <c r="D58" s="1424"/>
      <c r="E58" s="1424"/>
      <c r="F58" s="1424"/>
      <c r="G58" s="1424"/>
      <c r="H58" s="1424"/>
      <c r="I58" s="1424"/>
      <c r="J58" s="1437"/>
      <c r="K58" s="1438"/>
      <c r="L58" s="1438"/>
      <c r="M58" s="1438"/>
      <c r="N58" s="1438"/>
      <c r="O58" s="1439"/>
      <c r="P58" s="1437"/>
      <c r="Q58" s="1438"/>
      <c r="R58" s="1438"/>
      <c r="S58" s="1438"/>
      <c r="T58" s="1438"/>
      <c r="U58" s="1439"/>
      <c r="V58" s="1437"/>
      <c r="W58" s="1438"/>
      <c r="X58" s="1438"/>
      <c r="Y58" s="1438"/>
      <c r="Z58" s="1438"/>
      <c r="AA58" s="1439"/>
    </row>
    <row r="59" spans="1:28" ht="6" customHeight="1"/>
    <row r="60" spans="1:28" ht="15" customHeight="1">
      <c r="A60" s="568" t="s">
        <v>890</v>
      </c>
    </row>
    <row r="61" spans="1:28" s="449" customFormat="1" ht="15" customHeight="1">
      <c r="A61" s="509"/>
      <c r="B61" s="509" t="s">
        <v>889</v>
      </c>
      <c r="C61" s="509"/>
      <c r="D61" s="509"/>
      <c r="E61" s="509"/>
      <c r="F61" s="509"/>
      <c r="G61" s="509"/>
      <c r="H61" s="509"/>
      <c r="I61" s="509"/>
      <c r="J61" s="509"/>
      <c r="K61" s="509"/>
      <c r="L61" s="509"/>
      <c r="M61" s="509"/>
      <c r="N61" s="509"/>
      <c r="O61" s="509"/>
      <c r="P61" s="509"/>
      <c r="Q61" s="509"/>
      <c r="R61" s="509"/>
      <c r="S61" s="509"/>
      <c r="T61" s="509"/>
      <c r="U61" s="509"/>
      <c r="V61" s="509"/>
      <c r="W61" s="509"/>
      <c r="X61" s="509"/>
      <c r="Y61" s="509"/>
      <c r="Z61" s="509"/>
      <c r="AA61" s="509"/>
    </row>
    <row r="62" spans="1:28" s="448" customFormat="1" ht="30.95" customHeight="1">
      <c r="A62" s="579"/>
      <c r="B62" s="1385" t="s">
        <v>888</v>
      </c>
      <c r="C62" s="1386"/>
      <c r="D62" s="1386"/>
      <c r="E62" s="1386"/>
      <c r="F62" s="1386"/>
      <c r="G62" s="1386"/>
      <c r="H62" s="1440"/>
      <c r="I62" s="1440"/>
      <c r="J62" s="1440"/>
      <c r="K62" s="1440"/>
      <c r="L62" s="1440"/>
      <c r="M62" s="1440"/>
      <c r="N62" s="1440"/>
      <c r="O62" s="1440"/>
      <c r="P62" s="1440"/>
      <c r="Q62" s="1440"/>
      <c r="R62" s="1440"/>
      <c r="S62" s="1440"/>
      <c r="T62" s="1440"/>
      <c r="U62" s="1440"/>
      <c r="V62" s="1440"/>
      <c r="W62" s="1440"/>
      <c r="X62" s="1440"/>
      <c r="Y62" s="1440"/>
      <c r="Z62" s="1440"/>
      <c r="AA62" s="1440"/>
    </row>
    <row r="63" spans="1:28" s="448" customFormat="1" ht="30.95" customHeight="1">
      <c r="A63" s="579"/>
      <c r="B63" s="1385" t="s">
        <v>887</v>
      </c>
      <c r="C63" s="1385"/>
      <c r="D63" s="1385"/>
      <c r="E63" s="1385"/>
      <c r="F63" s="1385"/>
      <c r="G63" s="1385"/>
      <c r="H63" s="1440"/>
      <c r="I63" s="1440"/>
      <c r="J63" s="1440"/>
      <c r="K63" s="1440"/>
      <c r="L63" s="1440"/>
      <c r="M63" s="1440"/>
      <c r="N63" s="1440"/>
      <c r="O63" s="1440"/>
      <c r="P63" s="1440"/>
      <c r="Q63" s="1440"/>
      <c r="R63" s="1440"/>
      <c r="S63" s="1440"/>
      <c r="T63" s="1440"/>
      <c r="U63" s="1440"/>
      <c r="V63" s="1440"/>
      <c r="W63" s="1440"/>
      <c r="X63" s="1440"/>
      <c r="Y63" s="1440"/>
      <c r="Z63" s="1440"/>
      <c r="AA63" s="1440"/>
    </row>
    <row r="64" spans="1:28" s="448" customFormat="1" ht="30.95" customHeight="1">
      <c r="A64" s="579"/>
      <c r="B64" s="1385" t="s">
        <v>886</v>
      </c>
      <c r="C64" s="1385"/>
      <c r="D64" s="1385"/>
      <c r="E64" s="1385"/>
      <c r="F64" s="1385"/>
      <c r="G64" s="1385"/>
      <c r="H64" s="1440"/>
      <c r="I64" s="1440"/>
      <c r="J64" s="1440"/>
      <c r="K64" s="1440"/>
      <c r="L64" s="1440"/>
      <c r="M64" s="1440"/>
      <c r="N64" s="1440"/>
      <c r="O64" s="1440"/>
      <c r="P64" s="1440"/>
      <c r="Q64" s="1440"/>
      <c r="R64" s="1440"/>
      <c r="S64" s="1440"/>
      <c r="T64" s="1440"/>
      <c r="U64" s="1440"/>
      <c r="V64" s="1440"/>
      <c r="W64" s="1440"/>
      <c r="X64" s="1440"/>
      <c r="Y64" s="1440"/>
      <c r="Z64" s="1440"/>
      <c r="AA64" s="1440"/>
    </row>
    <row r="65" spans="1:27" s="448" customFormat="1" ht="6" customHeight="1">
      <c r="A65" s="579"/>
      <c r="B65" s="509"/>
      <c r="C65" s="509"/>
      <c r="D65" s="509"/>
      <c r="E65" s="509"/>
      <c r="F65" s="509"/>
      <c r="G65" s="509"/>
      <c r="H65" s="596"/>
      <c r="I65" s="596"/>
      <c r="J65" s="596"/>
      <c r="K65" s="596"/>
      <c r="L65" s="596"/>
      <c r="M65" s="596"/>
      <c r="N65" s="596"/>
      <c r="O65" s="596"/>
      <c r="P65" s="596"/>
      <c r="Q65" s="596"/>
      <c r="R65" s="596"/>
      <c r="S65" s="596"/>
      <c r="T65" s="596"/>
      <c r="U65" s="596"/>
      <c r="V65" s="596"/>
      <c r="W65" s="596"/>
      <c r="X65" s="596"/>
      <c r="Y65" s="596"/>
      <c r="Z65" s="596"/>
      <c r="AA65" s="596"/>
    </row>
    <row r="66" spans="1:27" s="448" customFormat="1" ht="15" customHeight="1">
      <c r="A66" s="579"/>
      <c r="B66" s="509" t="s">
        <v>885</v>
      </c>
      <c r="C66" s="509"/>
      <c r="D66" s="509"/>
      <c r="E66" s="509"/>
      <c r="F66" s="509"/>
      <c r="G66" s="509"/>
      <c r="H66" s="596"/>
      <c r="I66" s="596"/>
      <c r="J66" s="596"/>
      <c r="K66" s="596"/>
      <c r="L66" s="596"/>
      <c r="M66" s="596"/>
      <c r="N66" s="596"/>
      <c r="O66" s="596"/>
      <c r="P66" s="596"/>
      <c r="Q66" s="596"/>
      <c r="R66" s="596"/>
      <c r="S66" s="596"/>
      <c r="T66" s="596"/>
      <c r="U66" s="596"/>
      <c r="V66" s="596"/>
      <c r="W66" s="596"/>
      <c r="X66" s="596"/>
      <c r="Y66" s="596"/>
      <c r="Z66" s="596"/>
      <c r="AA66" s="596"/>
    </row>
    <row r="67" spans="1:27" s="448" customFormat="1" ht="30.95" customHeight="1">
      <c r="A67" s="579"/>
      <c r="B67" s="1376" t="s">
        <v>884</v>
      </c>
      <c r="C67" s="1387"/>
      <c r="D67" s="1387"/>
      <c r="E67" s="1387"/>
      <c r="F67" s="1387"/>
      <c r="G67" s="1387"/>
      <c r="H67" s="1440"/>
      <c r="I67" s="1440"/>
      <c r="J67" s="1440"/>
      <c r="K67" s="1440"/>
      <c r="L67" s="1440"/>
      <c r="M67" s="1440"/>
      <c r="N67" s="1440"/>
      <c r="O67" s="1440"/>
      <c r="P67" s="1440"/>
      <c r="Q67" s="1440"/>
      <c r="R67" s="1440"/>
      <c r="S67" s="1440"/>
      <c r="T67" s="1440"/>
      <c r="U67" s="1440"/>
      <c r="V67" s="1440"/>
      <c r="W67" s="1440"/>
      <c r="X67" s="1440"/>
      <c r="Y67" s="1440"/>
      <c r="Z67" s="1440"/>
      <c r="AA67" s="1440"/>
    </row>
    <row r="68" spans="1:27" s="448" customFormat="1" ht="30.95" customHeight="1">
      <c r="A68" s="579"/>
      <c r="B68" s="1376" t="s">
        <v>883</v>
      </c>
      <c r="C68" s="1376"/>
      <c r="D68" s="1376"/>
      <c r="E68" s="1376"/>
      <c r="F68" s="1376"/>
      <c r="G68" s="1376"/>
      <c r="H68" s="1440"/>
      <c r="I68" s="1440"/>
      <c r="J68" s="1440"/>
      <c r="K68" s="1440"/>
      <c r="L68" s="1440"/>
      <c r="M68" s="1440"/>
      <c r="N68" s="1440"/>
      <c r="O68" s="1440"/>
      <c r="P68" s="1440"/>
      <c r="Q68" s="1440"/>
      <c r="R68" s="1440"/>
      <c r="S68" s="1440"/>
      <c r="T68" s="1440"/>
      <c r="U68" s="1440"/>
      <c r="V68" s="1440"/>
      <c r="W68" s="1440"/>
      <c r="X68" s="1440"/>
      <c r="Y68" s="1440"/>
      <c r="Z68" s="1440"/>
      <c r="AA68" s="1440"/>
    </row>
    <row r="69" spans="1:27" s="448" customFormat="1" ht="30.95" customHeight="1">
      <c r="A69" s="579"/>
      <c r="B69" s="1376" t="s">
        <v>882</v>
      </c>
      <c r="C69" s="1376"/>
      <c r="D69" s="1376"/>
      <c r="E69" s="1376"/>
      <c r="F69" s="1376"/>
      <c r="G69" s="1376"/>
      <c r="H69" s="1440"/>
      <c r="I69" s="1440"/>
      <c r="J69" s="1440"/>
      <c r="K69" s="1440"/>
      <c r="L69" s="1440"/>
      <c r="M69" s="1440"/>
      <c r="N69" s="1440"/>
      <c r="O69" s="1440"/>
      <c r="P69" s="1440"/>
      <c r="Q69" s="1440"/>
      <c r="R69" s="1440"/>
      <c r="S69" s="1440"/>
      <c r="T69" s="1440"/>
      <c r="U69" s="1440"/>
      <c r="V69" s="1440"/>
      <c r="W69" s="1440"/>
      <c r="X69" s="1440"/>
      <c r="Y69" s="1440"/>
      <c r="Z69" s="1440"/>
      <c r="AA69" s="1440"/>
    </row>
    <row r="70" spans="1:27" s="448" customFormat="1" ht="30.95" customHeight="1">
      <c r="A70" s="579"/>
      <c r="B70" s="1376" t="s">
        <v>881</v>
      </c>
      <c r="C70" s="1376"/>
      <c r="D70" s="1376"/>
      <c r="E70" s="1376"/>
      <c r="F70" s="1376"/>
      <c r="G70" s="1376"/>
      <c r="H70" s="1440"/>
      <c r="I70" s="1440"/>
      <c r="J70" s="1440"/>
      <c r="K70" s="1440"/>
      <c r="L70" s="1440"/>
      <c r="M70" s="1440"/>
      <c r="N70" s="1440"/>
      <c r="O70" s="1440"/>
      <c r="P70" s="1440"/>
      <c r="Q70" s="1440"/>
      <c r="R70" s="1440"/>
      <c r="S70" s="1440"/>
      <c r="T70" s="1440"/>
      <c r="U70" s="1440"/>
      <c r="V70" s="1440"/>
      <c r="W70" s="1440"/>
      <c r="X70" s="1440"/>
      <c r="Y70" s="1440"/>
      <c r="Z70" s="1440"/>
      <c r="AA70" s="1440"/>
    </row>
    <row r="71" spans="1:27" s="448" customFormat="1" ht="30.95" customHeight="1">
      <c r="A71" s="579"/>
      <c r="B71" s="1376" t="s">
        <v>880</v>
      </c>
      <c r="C71" s="1376"/>
      <c r="D71" s="1376"/>
      <c r="E71" s="1376"/>
      <c r="F71" s="1376"/>
      <c r="G71" s="1376"/>
      <c r="H71" s="1440"/>
      <c r="I71" s="1440"/>
      <c r="J71" s="1440"/>
      <c r="K71" s="1440"/>
      <c r="L71" s="1440"/>
      <c r="M71" s="1440"/>
      <c r="N71" s="1440"/>
      <c r="O71" s="1440"/>
      <c r="P71" s="1440"/>
      <c r="Q71" s="1440"/>
      <c r="R71" s="1440"/>
      <c r="S71" s="1440"/>
      <c r="T71" s="1440"/>
      <c r="U71" s="1440"/>
      <c r="V71" s="1440"/>
      <c r="W71" s="1440"/>
      <c r="X71" s="1440"/>
      <c r="Y71" s="1440"/>
      <c r="Z71" s="1440"/>
      <c r="AA71" s="1440"/>
    </row>
    <row r="72" spans="1:27" s="448" customFormat="1" ht="30.95" customHeight="1">
      <c r="A72" s="579"/>
      <c r="B72" s="1376" t="s">
        <v>879</v>
      </c>
      <c r="C72" s="1376"/>
      <c r="D72" s="1376"/>
      <c r="E72" s="1376"/>
      <c r="F72" s="1376"/>
      <c r="G72" s="1376"/>
      <c r="H72" s="1440"/>
      <c r="I72" s="1440"/>
      <c r="J72" s="1440"/>
      <c r="K72" s="1440"/>
      <c r="L72" s="1440"/>
      <c r="M72" s="1440"/>
      <c r="N72" s="1440"/>
      <c r="O72" s="1440"/>
      <c r="P72" s="1440"/>
      <c r="Q72" s="1440"/>
      <c r="R72" s="1440"/>
      <c r="S72" s="1440"/>
      <c r="T72" s="1440"/>
      <c r="U72" s="1440"/>
      <c r="V72" s="1440"/>
      <c r="W72" s="1440"/>
      <c r="X72" s="1440"/>
      <c r="Y72" s="1440"/>
      <c r="Z72" s="1440"/>
      <c r="AA72" s="1440"/>
    </row>
    <row r="73" spans="1:27" s="448" customFormat="1" ht="30.95" customHeight="1">
      <c r="A73" s="579"/>
      <c r="B73" s="1376" t="s">
        <v>878</v>
      </c>
      <c r="C73" s="1376"/>
      <c r="D73" s="1376"/>
      <c r="E73" s="1376"/>
      <c r="F73" s="1376"/>
      <c r="G73" s="1376"/>
      <c r="H73" s="1440"/>
      <c r="I73" s="1440"/>
      <c r="J73" s="1440"/>
      <c r="K73" s="1440"/>
      <c r="L73" s="1440"/>
      <c r="M73" s="1440"/>
      <c r="N73" s="1440"/>
      <c r="O73" s="1440"/>
      <c r="P73" s="1440"/>
      <c r="Q73" s="1440"/>
      <c r="R73" s="1440"/>
      <c r="S73" s="1440"/>
      <c r="T73" s="1440"/>
      <c r="U73" s="1440"/>
      <c r="V73" s="1440"/>
      <c r="W73" s="1440"/>
      <c r="X73" s="1440"/>
      <c r="Y73" s="1440"/>
      <c r="Z73" s="1440"/>
      <c r="AA73" s="1440"/>
    </row>
    <row r="74" spans="1:27" s="448" customFormat="1" ht="30.95" customHeight="1">
      <c r="A74" s="579"/>
      <c r="B74" s="1387" t="s">
        <v>48</v>
      </c>
      <c r="C74" s="1387"/>
      <c r="D74" s="1387"/>
      <c r="E74" s="1387"/>
      <c r="F74" s="1387"/>
      <c r="G74" s="1387"/>
      <c r="H74" s="1440"/>
      <c r="I74" s="1440"/>
      <c r="J74" s="1440"/>
      <c r="K74" s="1440"/>
      <c r="L74" s="1440"/>
      <c r="M74" s="1440"/>
      <c r="N74" s="1440"/>
      <c r="O74" s="1440"/>
      <c r="P74" s="1440"/>
      <c r="Q74" s="1440"/>
      <c r="R74" s="1440"/>
      <c r="S74" s="1440"/>
      <c r="T74" s="1440"/>
      <c r="U74" s="1440"/>
      <c r="V74" s="1440"/>
      <c r="W74" s="1440"/>
      <c r="X74" s="1440"/>
      <c r="Y74" s="1440"/>
      <c r="Z74" s="1440"/>
      <c r="AA74" s="1440"/>
    </row>
    <row r="75" spans="1:27" ht="6" customHeight="1"/>
    <row r="76" spans="1:27">
      <c r="B76" s="568" t="s">
        <v>877</v>
      </c>
    </row>
    <row r="77" spans="1:27" ht="73.5" customHeight="1">
      <c r="B77" s="1425"/>
      <c r="C77" s="1426"/>
      <c r="D77" s="1426"/>
      <c r="E77" s="1426"/>
      <c r="F77" s="1426"/>
      <c r="G77" s="1426"/>
      <c r="H77" s="1426"/>
      <c r="I77" s="1426"/>
      <c r="J77" s="1426"/>
      <c r="K77" s="1426"/>
      <c r="L77" s="1426"/>
      <c r="M77" s="1426"/>
      <c r="N77" s="1426"/>
      <c r="O77" s="1426"/>
      <c r="P77" s="1426"/>
      <c r="Q77" s="1426"/>
      <c r="R77" s="1426"/>
      <c r="S77" s="1426"/>
      <c r="T77" s="1426"/>
      <c r="U77" s="1426"/>
      <c r="V77" s="1426"/>
      <c r="W77" s="1426"/>
      <c r="X77" s="1426"/>
      <c r="Y77" s="1426"/>
      <c r="Z77" s="1426"/>
      <c r="AA77" s="1427"/>
    </row>
    <row r="78" spans="1:27" ht="6" customHeight="1"/>
    <row r="79" spans="1:27">
      <c r="B79" s="569" t="s">
        <v>876</v>
      </c>
      <c r="C79" s="569"/>
      <c r="D79" s="569"/>
      <c r="E79" s="569"/>
      <c r="F79" s="569"/>
    </row>
    <row r="80" spans="1:27" ht="18" customHeight="1">
      <c r="B80" s="1434" t="s">
        <v>875</v>
      </c>
      <c r="C80" s="1435"/>
      <c r="D80" s="1435"/>
      <c r="E80" s="1435"/>
      <c r="F80" s="1436"/>
      <c r="G80" s="1428" t="s">
        <v>874</v>
      </c>
      <c r="H80" s="1429"/>
      <c r="I80" s="1429"/>
      <c r="J80" s="1429"/>
      <c r="K80" s="1429"/>
      <c r="L80" s="1429"/>
      <c r="M80" s="1429"/>
      <c r="N80" s="1429"/>
      <c r="O80" s="1429"/>
      <c r="P80" s="1429"/>
      <c r="Q80" s="1429"/>
      <c r="R80" s="1429"/>
      <c r="S80" s="1429"/>
      <c r="T80" s="1429"/>
      <c r="U80" s="1430"/>
      <c r="V80" s="1415" t="s">
        <v>873</v>
      </c>
      <c r="W80" s="1415"/>
      <c r="X80" s="1415"/>
      <c r="Y80" s="1415"/>
      <c r="Z80" s="1415"/>
      <c r="AA80" s="1415"/>
    </row>
    <row r="81" spans="1:40" ht="18" customHeight="1">
      <c r="B81" s="580"/>
      <c r="C81" s="1409" t="s">
        <v>872</v>
      </c>
      <c r="D81" s="1410"/>
      <c r="E81" s="1410"/>
      <c r="F81" s="1411"/>
      <c r="G81" s="1431"/>
      <c r="H81" s="1432"/>
      <c r="I81" s="1432"/>
      <c r="J81" s="1432"/>
      <c r="K81" s="1432"/>
      <c r="L81" s="1432"/>
      <c r="M81" s="1432"/>
      <c r="N81" s="1432"/>
      <c r="O81" s="1432"/>
      <c r="P81" s="1432"/>
      <c r="Q81" s="1432"/>
      <c r="R81" s="1432"/>
      <c r="S81" s="1432"/>
      <c r="T81" s="1432"/>
      <c r="U81" s="1433"/>
      <c r="V81" s="1415"/>
      <c r="W81" s="1415"/>
      <c r="X81" s="1415"/>
      <c r="Y81" s="1415"/>
      <c r="Z81" s="1415"/>
      <c r="AA81" s="1415"/>
    </row>
    <row r="82" spans="1:40" ht="21" customHeight="1">
      <c r="B82" s="1412"/>
      <c r="C82" s="1413"/>
      <c r="D82" s="1413"/>
      <c r="E82" s="1413"/>
      <c r="F82" s="1414"/>
      <c r="G82" s="1403"/>
      <c r="H82" s="1404"/>
      <c r="I82" s="1404"/>
      <c r="J82" s="1404"/>
      <c r="K82" s="1404"/>
      <c r="L82" s="1404"/>
      <c r="M82" s="1404"/>
      <c r="N82" s="1404"/>
      <c r="O82" s="1404"/>
      <c r="P82" s="1404"/>
      <c r="Q82" s="1404"/>
      <c r="R82" s="1404"/>
      <c r="S82" s="1404"/>
      <c r="T82" s="1404"/>
      <c r="U82" s="1405"/>
      <c r="V82" s="1400"/>
      <c r="W82" s="1400"/>
      <c r="X82" s="1400"/>
      <c r="Y82" s="1400"/>
      <c r="Z82" s="1400"/>
      <c r="AA82" s="1400"/>
    </row>
    <row r="83" spans="1:40" ht="21" customHeight="1">
      <c r="B83" s="597"/>
      <c r="C83" s="1397"/>
      <c r="D83" s="1398"/>
      <c r="E83" s="1398"/>
      <c r="F83" s="1399"/>
      <c r="G83" s="1406"/>
      <c r="H83" s="1407"/>
      <c r="I83" s="1407"/>
      <c r="J83" s="1407"/>
      <c r="K83" s="1407"/>
      <c r="L83" s="1407"/>
      <c r="M83" s="1407"/>
      <c r="N83" s="1407"/>
      <c r="O83" s="1407"/>
      <c r="P83" s="1407"/>
      <c r="Q83" s="1407"/>
      <c r="R83" s="1407"/>
      <c r="S83" s="1407"/>
      <c r="T83" s="1407"/>
      <c r="U83" s="1408"/>
      <c r="V83" s="1400"/>
      <c r="W83" s="1400"/>
      <c r="X83" s="1400"/>
      <c r="Y83" s="1400"/>
      <c r="Z83" s="1400"/>
      <c r="AA83" s="1400"/>
    </row>
    <row r="84" spans="1:40" ht="21" customHeight="1">
      <c r="B84" s="1394"/>
      <c r="C84" s="1395"/>
      <c r="D84" s="1395"/>
      <c r="E84" s="1395"/>
      <c r="F84" s="1396"/>
      <c r="G84" s="1403"/>
      <c r="H84" s="1404"/>
      <c r="I84" s="1404"/>
      <c r="J84" s="1404"/>
      <c r="K84" s="1404"/>
      <c r="L84" s="1404"/>
      <c r="M84" s="1404"/>
      <c r="N84" s="1404"/>
      <c r="O84" s="1404"/>
      <c r="P84" s="1404"/>
      <c r="Q84" s="1404"/>
      <c r="R84" s="1404"/>
      <c r="S84" s="1404"/>
      <c r="T84" s="1404"/>
      <c r="U84" s="1405"/>
      <c r="V84" s="1400"/>
      <c r="W84" s="1400"/>
      <c r="X84" s="1400"/>
      <c r="Y84" s="1400"/>
      <c r="Z84" s="1400"/>
      <c r="AA84" s="1400"/>
    </row>
    <row r="85" spans="1:40" ht="21" customHeight="1">
      <c r="B85" s="597"/>
      <c r="C85" s="1397"/>
      <c r="D85" s="1398"/>
      <c r="E85" s="1398"/>
      <c r="F85" s="1399"/>
      <c r="G85" s="1406"/>
      <c r="H85" s="1407"/>
      <c r="I85" s="1407"/>
      <c r="J85" s="1407"/>
      <c r="K85" s="1407"/>
      <c r="L85" s="1407"/>
      <c r="M85" s="1407"/>
      <c r="N85" s="1407"/>
      <c r="O85" s="1407"/>
      <c r="P85" s="1407"/>
      <c r="Q85" s="1407"/>
      <c r="R85" s="1407"/>
      <c r="S85" s="1407"/>
      <c r="T85" s="1407"/>
      <c r="U85" s="1408"/>
      <c r="V85" s="1400"/>
      <c r="W85" s="1400"/>
      <c r="X85" s="1400"/>
      <c r="Y85" s="1400"/>
      <c r="Z85" s="1400"/>
      <c r="AA85" s="1400"/>
    </row>
    <row r="86" spans="1:40" ht="21" customHeight="1">
      <c r="B86" s="1394"/>
      <c r="C86" s="1395"/>
      <c r="D86" s="1395"/>
      <c r="E86" s="1395"/>
      <c r="F86" s="1396"/>
      <c r="G86" s="1403"/>
      <c r="H86" s="1404"/>
      <c r="I86" s="1404"/>
      <c r="J86" s="1404"/>
      <c r="K86" s="1404"/>
      <c r="L86" s="1404"/>
      <c r="M86" s="1404"/>
      <c r="N86" s="1404"/>
      <c r="O86" s="1404"/>
      <c r="P86" s="1404"/>
      <c r="Q86" s="1404"/>
      <c r="R86" s="1404"/>
      <c r="S86" s="1404"/>
      <c r="T86" s="1404"/>
      <c r="U86" s="1405"/>
      <c r="V86" s="1400"/>
      <c r="W86" s="1400"/>
      <c r="X86" s="1400"/>
      <c r="Y86" s="1400"/>
      <c r="Z86" s="1400"/>
      <c r="AA86" s="1400"/>
    </row>
    <row r="87" spans="1:40" ht="21" customHeight="1">
      <c r="B87" s="597"/>
      <c r="C87" s="1397"/>
      <c r="D87" s="1398"/>
      <c r="E87" s="1398"/>
      <c r="F87" s="1399"/>
      <c r="G87" s="1406"/>
      <c r="H87" s="1407"/>
      <c r="I87" s="1407"/>
      <c r="J87" s="1407"/>
      <c r="K87" s="1407"/>
      <c r="L87" s="1407"/>
      <c r="M87" s="1407"/>
      <c r="N87" s="1407"/>
      <c r="O87" s="1407"/>
      <c r="P87" s="1407"/>
      <c r="Q87" s="1407"/>
      <c r="R87" s="1407"/>
      <c r="S87" s="1407"/>
      <c r="T87" s="1407"/>
      <c r="U87" s="1408"/>
      <c r="V87" s="1400"/>
      <c r="W87" s="1400"/>
      <c r="X87" s="1400"/>
      <c r="Y87" s="1400"/>
      <c r="Z87" s="1400"/>
      <c r="AA87" s="1400"/>
    </row>
    <row r="88" spans="1:40" ht="21" customHeight="1">
      <c r="B88" s="1394"/>
      <c r="C88" s="1395"/>
      <c r="D88" s="1395"/>
      <c r="E88" s="1395"/>
      <c r="F88" s="1396"/>
      <c r="G88" s="1403"/>
      <c r="H88" s="1404"/>
      <c r="I88" s="1404"/>
      <c r="J88" s="1404"/>
      <c r="K88" s="1404"/>
      <c r="L88" s="1404"/>
      <c r="M88" s="1404"/>
      <c r="N88" s="1404"/>
      <c r="O88" s="1404"/>
      <c r="P88" s="1404"/>
      <c r="Q88" s="1404"/>
      <c r="R88" s="1404"/>
      <c r="S88" s="1404"/>
      <c r="T88" s="1404"/>
      <c r="U88" s="1405"/>
      <c r="V88" s="1400"/>
      <c r="W88" s="1400"/>
      <c r="X88" s="1400"/>
      <c r="Y88" s="1400"/>
      <c r="Z88" s="1400"/>
      <c r="AA88" s="1400"/>
    </row>
    <row r="89" spans="1:40" ht="21" customHeight="1">
      <c r="B89" s="597"/>
      <c r="C89" s="1397"/>
      <c r="D89" s="1398"/>
      <c r="E89" s="1398"/>
      <c r="F89" s="1399"/>
      <c r="G89" s="1406"/>
      <c r="H89" s="1407"/>
      <c r="I89" s="1407"/>
      <c r="J89" s="1407"/>
      <c r="K89" s="1407"/>
      <c r="L89" s="1407"/>
      <c r="M89" s="1407"/>
      <c r="N89" s="1407"/>
      <c r="O89" s="1407"/>
      <c r="P89" s="1407"/>
      <c r="Q89" s="1407"/>
      <c r="R89" s="1407"/>
      <c r="S89" s="1407"/>
      <c r="T89" s="1407"/>
      <c r="U89" s="1408"/>
      <c r="V89" s="1400"/>
      <c r="W89" s="1400"/>
      <c r="X89" s="1400"/>
      <c r="Y89" s="1400"/>
      <c r="Z89" s="1400"/>
      <c r="AA89" s="1400"/>
    </row>
    <row r="90" spans="1:40" ht="21" customHeight="1">
      <c r="B90" s="1394"/>
      <c r="C90" s="1395"/>
      <c r="D90" s="1395"/>
      <c r="E90" s="1395"/>
      <c r="F90" s="1396"/>
      <c r="G90" s="1403"/>
      <c r="H90" s="1404"/>
      <c r="I90" s="1404"/>
      <c r="J90" s="1404"/>
      <c r="K90" s="1404"/>
      <c r="L90" s="1404"/>
      <c r="M90" s="1404"/>
      <c r="N90" s="1404"/>
      <c r="O90" s="1404"/>
      <c r="P90" s="1404"/>
      <c r="Q90" s="1404"/>
      <c r="R90" s="1404"/>
      <c r="S90" s="1404"/>
      <c r="T90" s="1404"/>
      <c r="U90" s="1405"/>
      <c r="V90" s="1400"/>
      <c r="W90" s="1400"/>
      <c r="X90" s="1400"/>
      <c r="Y90" s="1400"/>
      <c r="Z90" s="1400"/>
      <c r="AA90" s="1400"/>
    </row>
    <row r="91" spans="1:40" ht="21" customHeight="1">
      <c r="B91" s="597"/>
      <c r="C91" s="1397"/>
      <c r="D91" s="1398"/>
      <c r="E91" s="1398"/>
      <c r="F91" s="1399"/>
      <c r="G91" s="1406"/>
      <c r="H91" s="1407"/>
      <c r="I91" s="1407"/>
      <c r="J91" s="1407"/>
      <c r="K91" s="1407"/>
      <c r="L91" s="1407"/>
      <c r="M91" s="1407"/>
      <c r="N91" s="1407"/>
      <c r="O91" s="1407"/>
      <c r="P91" s="1407"/>
      <c r="Q91" s="1407"/>
      <c r="R91" s="1407"/>
      <c r="S91" s="1407"/>
      <c r="T91" s="1407"/>
      <c r="U91" s="1408"/>
      <c r="V91" s="1400"/>
      <c r="W91" s="1400"/>
      <c r="X91" s="1400"/>
      <c r="Y91" s="1400"/>
      <c r="Z91" s="1400"/>
      <c r="AA91" s="1400"/>
    </row>
    <row r="92" spans="1:40" ht="7.5" customHeight="1"/>
    <row r="93" spans="1:40">
      <c r="A93" s="515" t="s">
        <v>871</v>
      </c>
      <c r="C93" s="516"/>
      <c r="D93" s="516"/>
      <c r="E93" s="516"/>
      <c r="F93" s="515"/>
      <c r="G93" s="515"/>
      <c r="H93" s="515"/>
      <c r="I93" s="515"/>
      <c r="J93" s="515"/>
      <c r="K93" s="515"/>
      <c r="L93" s="515"/>
      <c r="M93" s="515"/>
      <c r="N93" s="515"/>
      <c r="O93" s="515"/>
      <c r="P93" s="515"/>
      <c r="Q93" s="515"/>
      <c r="R93" s="515"/>
      <c r="S93" s="515"/>
      <c r="T93" s="515"/>
      <c r="U93" s="515"/>
      <c r="V93" s="515"/>
      <c r="W93" s="515"/>
      <c r="X93" s="515"/>
      <c r="Y93" s="515"/>
      <c r="Z93" s="515"/>
      <c r="AA93" s="515"/>
      <c r="AB93" s="421"/>
      <c r="AC93" s="421"/>
      <c r="AD93" s="421"/>
      <c r="AE93" s="421"/>
      <c r="AF93" s="421"/>
      <c r="AG93" s="421"/>
      <c r="AH93" s="421"/>
      <c r="AI93" s="421"/>
      <c r="AJ93" s="421"/>
      <c r="AK93" s="421"/>
      <c r="AL93" s="421"/>
      <c r="AM93" s="421"/>
      <c r="AN93" s="421"/>
    </row>
    <row r="94" spans="1:40" s="417" customFormat="1">
      <c r="A94" s="581"/>
      <c r="B94" s="517" t="s">
        <v>825</v>
      </c>
      <c r="C94" s="517"/>
      <c r="D94" s="517"/>
      <c r="E94" s="517"/>
      <c r="F94" s="517"/>
      <c r="G94" s="517"/>
      <c r="H94" s="517"/>
      <c r="I94" s="517"/>
      <c r="J94" s="517"/>
      <c r="K94" s="517"/>
      <c r="L94" s="517"/>
      <c r="M94" s="517"/>
      <c r="N94" s="517"/>
      <c r="O94" s="517"/>
      <c r="P94" s="517"/>
      <c r="Q94" s="517"/>
      <c r="R94" s="517"/>
      <c r="S94" s="517"/>
      <c r="T94" s="517"/>
      <c r="U94" s="517"/>
      <c r="V94" s="517"/>
      <c r="W94" s="517"/>
      <c r="X94" s="517"/>
      <c r="Y94" s="517"/>
      <c r="Z94" s="517"/>
      <c r="AA94" s="517"/>
      <c r="AB94" s="380"/>
      <c r="AC94" s="380"/>
      <c r="AD94" s="380"/>
      <c r="AE94" s="380"/>
      <c r="AF94" s="380"/>
      <c r="AG94" s="380"/>
      <c r="AH94" s="380"/>
      <c r="AI94" s="380"/>
      <c r="AJ94" s="380"/>
      <c r="AK94" s="380"/>
      <c r="AL94" s="380"/>
      <c r="AM94" s="380"/>
      <c r="AN94" s="380"/>
    </row>
    <row r="95" spans="1:40" s="417" customFormat="1" ht="31.5" customHeight="1">
      <c r="A95" s="581"/>
      <c r="B95" s="1305" t="s">
        <v>63</v>
      </c>
      <c r="C95" s="1306"/>
      <c r="D95" s="1306"/>
      <c r="E95" s="1306"/>
      <c r="F95" s="1307">
        <f>'【ｻﾎﾟ】_戦略(7号)'!$E$9</f>
        <v>0</v>
      </c>
      <c r="G95" s="1307"/>
      <c r="H95" s="1307"/>
      <c r="I95" s="1307"/>
      <c r="J95" s="1307"/>
      <c r="K95" s="1307"/>
      <c r="L95" s="1307"/>
      <c r="M95" s="1307"/>
      <c r="N95" s="1307"/>
      <c r="O95" s="1307"/>
      <c r="P95" s="1307"/>
      <c r="Q95" s="1307"/>
      <c r="R95" s="1307"/>
      <c r="S95" s="1307"/>
      <c r="T95" s="1307"/>
      <c r="U95" s="1308"/>
      <c r="V95" s="1309" t="s">
        <v>824</v>
      </c>
      <c r="W95" s="1310"/>
      <c r="X95" s="1310"/>
      <c r="Y95" s="1401">
        <f>'【ｻﾎﾟ】_戦略(7号)'!$AF$9</f>
        <v>0</v>
      </c>
      <c r="Z95" s="1401"/>
      <c r="AA95" s="1402"/>
      <c r="AB95" s="380"/>
      <c r="AD95" s="380"/>
      <c r="AE95" s="380"/>
      <c r="AF95" s="380"/>
      <c r="AG95" s="380"/>
      <c r="AH95" s="380"/>
      <c r="AI95" s="380"/>
      <c r="AJ95" s="380"/>
      <c r="AK95" s="380"/>
      <c r="AL95" s="380"/>
      <c r="AM95" s="380"/>
      <c r="AN95" s="380"/>
    </row>
    <row r="96" spans="1:40" s="430" customFormat="1" ht="31.5" customHeight="1">
      <c r="A96" s="582"/>
      <c r="B96" s="1309" t="s">
        <v>65</v>
      </c>
      <c r="C96" s="1310"/>
      <c r="D96" s="1310"/>
      <c r="E96" s="1310"/>
      <c r="F96" s="1307">
        <f>'【ｻﾎﾟ】_戦略(7号)'!$E$10</f>
        <v>0</v>
      </c>
      <c r="G96" s="1307"/>
      <c r="H96" s="1307"/>
      <c r="I96" s="1307"/>
      <c r="J96" s="1307"/>
      <c r="K96" s="1307"/>
      <c r="L96" s="1307"/>
      <c r="M96" s="1307"/>
      <c r="N96" s="1307"/>
      <c r="O96" s="1307"/>
      <c r="P96" s="1307"/>
      <c r="Q96" s="1307"/>
      <c r="R96" s="1307"/>
      <c r="S96" s="1307"/>
      <c r="T96" s="1307"/>
      <c r="U96" s="1307"/>
      <c r="V96" s="1307"/>
      <c r="W96" s="1307"/>
      <c r="X96" s="1307"/>
      <c r="Y96" s="1307"/>
      <c r="Z96" s="1307"/>
      <c r="AA96" s="1308"/>
      <c r="AB96" s="201"/>
      <c r="AC96" s="201"/>
      <c r="AD96" s="201"/>
      <c r="AE96" s="201"/>
      <c r="AF96" s="201"/>
      <c r="AG96" s="201"/>
      <c r="AH96" s="201"/>
      <c r="AI96" s="201"/>
      <c r="AJ96" s="201"/>
      <c r="AK96" s="201"/>
      <c r="AL96" s="201"/>
      <c r="AM96" s="201"/>
      <c r="AN96" s="201"/>
    </row>
    <row r="97" spans="1:43" s="419" customFormat="1" ht="7.5" customHeight="1">
      <c r="A97" s="583"/>
      <c r="B97" s="584"/>
      <c r="C97" s="584"/>
      <c r="D97" s="521"/>
      <c r="E97" s="521"/>
      <c r="F97" s="585"/>
      <c r="G97" s="583"/>
      <c r="H97" s="517"/>
      <c r="I97" s="517"/>
      <c r="J97" s="517"/>
      <c r="K97" s="517"/>
      <c r="L97" s="517"/>
      <c r="M97" s="517"/>
      <c r="N97" s="517"/>
      <c r="O97" s="517"/>
      <c r="P97" s="517"/>
      <c r="Q97" s="517"/>
      <c r="R97" s="517"/>
      <c r="S97" s="517"/>
      <c r="T97" s="517"/>
      <c r="U97" s="517"/>
      <c r="V97" s="517"/>
      <c r="W97" s="517"/>
      <c r="X97" s="517"/>
      <c r="Y97" s="517"/>
      <c r="Z97" s="517"/>
      <c r="AA97" s="517"/>
      <c r="AB97" s="380"/>
      <c r="AC97" s="380"/>
      <c r="AE97" s="418"/>
      <c r="AF97" s="418"/>
      <c r="AG97" s="418"/>
      <c r="AH97" s="380"/>
      <c r="AI97" s="380"/>
      <c r="AJ97" s="380"/>
      <c r="AK97" s="380"/>
      <c r="AL97" s="380"/>
      <c r="AM97" s="380"/>
      <c r="AN97" s="380"/>
    </row>
    <row r="98" spans="1:43" s="417" customFormat="1">
      <c r="A98" s="581"/>
      <c r="B98" s="517" t="s">
        <v>814</v>
      </c>
      <c r="C98" s="517"/>
      <c r="D98" s="517"/>
      <c r="E98" s="517"/>
      <c r="F98" s="517"/>
      <c r="G98" s="517"/>
      <c r="H98" s="517"/>
      <c r="I98" s="517"/>
      <c r="J98" s="517"/>
      <c r="K98" s="517"/>
      <c r="L98" s="517"/>
      <c r="M98" s="517"/>
      <c r="N98" s="517"/>
      <c r="O98" s="517"/>
      <c r="P98" s="517"/>
      <c r="Q98" s="517"/>
      <c r="R98" s="517"/>
      <c r="S98" s="517"/>
      <c r="T98" s="517"/>
      <c r="U98" s="517"/>
      <c r="V98" s="517"/>
      <c r="W98" s="517"/>
      <c r="X98" s="517"/>
      <c r="Y98" s="517"/>
      <c r="Z98" s="517"/>
      <c r="AA98" s="517"/>
      <c r="AB98" s="380"/>
      <c r="AC98" s="380"/>
      <c r="AE98" s="419"/>
      <c r="AF98" s="418"/>
      <c r="AG98" s="418"/>
      <c r="AH98" s="380"/>
      <c r="AI98" s="380"/>
      <c r="AJ98" s="380"/>
      <c r="AK98" s="380"/>
      <c r="AL98" s="380"/>
      <c r="AM98" s="380"/>
      <c r="AN98" s="380"/>
    </row>
    <row r="99" spans="1:43" s="417" customFormat="1" ht="31.5" customHeight="1">
      <c r="A99" s="581"/>
      <c r="B99" s="1305" t="s">
        <v>67</v>
      </c>
      <c r="C99" s="1306"/>
      <c r="D99" s="1306"/>
      <c r="E99" s="1306"/>
      <c r="F99" s="1307">
        <f>'【ｻﾎﾟ】_戦略(7号)'!E22</f>
        <v>0</v>
      </c>
      <c r="G99" s="1307"/>
      <c r="H99" s="1307"/>
      <c r="I99" s="1307"/>
      <c r="J99" s="1307"/>
      <c r="K99" s="1307"/>
      <c r="L99" s="1307"/>
      <c r="M99" s="1307"/>
      <c r="N99" s="1307"/>
      <c r="O99" s="1307"/>
      <c r="P99" s="1307"/>
      <c r="Q99" s="1307"/>
      <c r="R99" s="1307"/>
      <c r="S99" s="1307"/>
      <c r="T99" s="1307"/>
      <c r="U99" s="1307"/>
      <c r="V99" s="1307"/>
      <c r="W99" s="1307"/>
      <c r="X99" s="1307"/>
      <c r="Y99" s="1307"/>
      <c r="Z99" s="1307"/>
      <c r="AA99" s="1308"/>
      <c r="AB99" s="424"/>
      <c r="AC99" s="424"/>
      <c r="AD99" s="425"/>
      <c r="AE99" s="419"/>
      <c r="AF99" s="418"/>
      <c r="AG99" s="418"/>
      <c r="AH99" s="424"/>
      <c r="AI99" s="424"/>
      <c r="AJ99" s="424"/>
      <c r="AK99" s="424"/>
      <c r="AL99" s="424"/>
      <c r="AM99" s="424"/>
      <c r="AN99" s="380"/>
    </row>
    <row r="100" spans="1:43" s="417" customFormat="1" ht="31.5" customHeight="1">
      <c r="A100" s="581"/>
      <c r="B100" s="1305" t="s">
        <v>68</v>
      </c>
      <c r="C100" s="1306"/>
      <c r="D100" s="1306"/>
      <c r="E100" s="1306"/>
      <c r="F100" s="1307">
        <f>'【ｻﾎﾟ】_戦略(7号)'!E23</f>
        <v>0</v>
      </c>
      <c r="G100" s="1307"/>
      <c r="H100" s="1307"/>
      <c r="I100" s="1307"/>
      <c r="J100" s="1307"/>
      <c r="K100" s="1307"/>
      <c r="L100" s="1307"/>
      <c r="M100" s="1307"/>
      <c r="N100" s="1307"/>
      <c r="O100" s="1307"/>
      <c r="P100" s="1307"/>
      <c r="Q100" s="1307"/>
      <c r="R100" s="1307"/>
      <c r="S100" s="1307"/>
      <c r="T100" s="1307"/>
      <c r="U100" s="1307"/>
      <c r="V100" s="1307"/>
      <c r="W100" s="1307"/>
      <c r="X100" s="1307"/>
      <c r="Y100" s="1307"/>
      <c r="Z100" s="1307"/>
      <c r="AA100" s="1308"/>
      <c r="AB100" s="424"/>
      <c r="AC100" s="424"/>
      <c r="AD100" s="425"/>
      <c r="AE100" s="419"/>
      <c r="AF100" s="418"/>
      <c r="AG100" s="418"/>
      <c r="AH100" s="424"/>
      <c r="AI100" s="424"/>
      <c r="AJ100" s="424"/>
      <c r="AK100" s="424"/>
      <c r="AL100" s="424"/>
      <c r="AM100" s="424"/>
      <c r="AN100" s="380"/>
    </row>
    <row r="101" spans="1:43" s="417" customFormat="1" ht="31.5" customHeight="1">
      <c r="A101" s="581"/>
      <c r="B101" s="1305" t="s">
        <v>813</v>
      </c>
      <c r="C101" s="1306"/>
      <c r="D101" s="1306"/>
      <c r="E101" s="1306"/>
      <c r="F101" s="1307">
        <f>'【ｻﾎﾟ】_戦略(7号)'!E24</f>
        <v>0</v>
      </c>
      <c r="G101" s="1307"/>
      <c r="H101" s="1307"/>
      <c r="I101" s="1307"/>
      <c r="J101" s="1307"/>
      <c r="K101" s="1307"/>
      <c r="L101" s="1307"/>
      <c r="M101" s="1307"/>
      <c r="N101" s="1307"/>
      <c r="O101" s="1307"/>
      <c r="P101" s="1307"/>
      <c r="Q101" s="1307"/>
      <c r="R101" s="1307"/>
      <c r="S101" s="1307"/>
      <c r="T101" s="1307"/>
      <c r="U101" s="1307"/>
      <c r="V101" s="1307"/>
      <c r="W101" s="1307"/>
      <c r="X101" s="1307"/>
      <c r="Y101" s="1307"/>
      <c r="Z101" s="1307"/>
      <c r="AA101" s="1308"/>
      <c r="AB101" s="424"/>
      <c r="AC101" s="424"/>
      <c r="AD101" s="425"/>
      <c r="AE101" s="419"/>
      <c r="AF101" s="418"/>
      <c r="AG101" s="418"/>
      <c r="AH101" s="424"/>
      <c r="AI101" s="424"/>
      <c r="AJ101" s="424"/>
      <c r="AK101" s="424"/>
      <c r="AL101" s="424"/>
      <c r="AM101" s="424"/>
      <c r="AN101" s="380"/>
    </row>
    <row r="102" spans="1:43" s="420" customFormat="1" ht="7.5" customHeight="1">
      <c r="A102" s="586"/>
      <c r="B102" s="515"/>
      <c r="C102" s="515"/>
      <c r="D102" s="515"/>
      <c r="E102" s="515"/>
      <c r="F102" s="515"/>
      <c r="G102" s="515"/>
      <c r="H102" s="515"/>
      <c r="I102" s="515"/>
      <c r="J102" s="515"/>
      <c r="K102" s="515"/>
      <c r="L102" s="515"/>
      <c r="M102" s="515"/>
      <c r="N102" s="515"/>
      <c r="O102" s="515"/>
      <c r="P102" s="515"/>
      <c r="Q102" s="515"/>
      <c r="R102" s="515"/>
      <c r="S102" s="515"/>
      <c r="T102" s="515"/>
      <c r="U102" s="515"/>
      <c r="V102" s="515"/>
      <c r="W102" s="515"/>
      <c r="X102" s="515"/>
      <c r="Y102" s="515"/>
      <c r="Z102" s="515"/>
      <c r="AA102" s="515"/>
      <c r="AB102" s="421"/>
      <c r="AC102" s="421"/>
      <c r="AE102" s="423"/>
      <c r="AF102" s="422"/>
      <c r="AG102" s="422"/>
      <c r="AH102" s="421"/>
      <c r="AI102" s="421"/>
      <c r="AJ102" s="421"/>
      <c r="AK102" s="421"/>
      <c r="AL102" s="421"/>
      <c r="AM102" s="421"/>
      <c r="AN102" s="421"/>
    </row>
    <row r="103" spans="1:43" s="420" customFormat="1" ht="21" customHeight="1">
      <c r="A103" s="586" t="s">
        <v>870</v>
      </c>
      <c r="B103" s="515"/>
      <c r="C103" s="515"/>
      <c r="D103" s="515"/>
      <c r="E103" s="515"/>
      <c r="F103" s="515"/>
      <c r="G103" s="515"/>
      <c r="H103" s="515"/>
      <c r="I103" s="515"/>
      <c r="J103" s="515"/>
      <c r="K103" s="515"/>
      <c r="L103" s="515"/>
      <c r="M103" s="515"/>
      <c r="N103" s="515"/>
      <c r="O103" s="515"/>
      <c r="P103" s="515"/>
      <c r="Q103" s="515"/>
      <c r="R103" s="515"/>
      <c r="S103" s="515"/>
      <c r="T103" s="515"/>
      <c r="U103" s="515"/>
      <c r="V103" s="515"/>
      <c r="W103" s="515"/>
      <c r="X103" s="515"/>
      <c r="Y103" s="515"/>
      <c r="Z103" s="515"/>
      <c r="AA103" s="515"/>
      <c r="AB103" s="421"/>
      <c r="AC103" s="421"/>
      <c r="AE103" s="423"/>
      <c r="AF103" s="422"/>
      <c r="AG103" s="422"/>
      <c r="AH103" s="421"/>
      <c r="AI103" s="421"/>
      <c r="AJ103" s="421"/>
      <c r="AK103" s="421"/>
      <c r="AL103" s="421"/>
      <c r="AM103" s="421"/>
      <c r="AN103" s="421"/>
    </row>
    <row r="104" spans="1:43" s="431" customFormat="1" ht="17.45" customHeight="1">
      <c r="A104" s="587"/>
      <c r="B104" s="588"/>
      <c r="C104" s="589"/>
      <c r="D104" s="589"/>
      <c r="E104" s="527"/>
      <c r="F104" s="527"/>
      <c r="G104" s="527"/>
      <c r="H104" s="528"/>
      <c r="I104" s="528"/>
      <c r="J104" s="528"/>
      <c r="K104" s="1299" t="s">
        <v>869</v>
      </c>
      <c r="L104" s="1300"/>
      <c r="M104" s="1300"/>
      <c r="N104" s="1301"/>
      <c r="O104" s="1302" t="s">
        <v>868</v>
      </c>
      <c r="P104" s="1303"/>
      <c r="Q104" s="1303"/>
      <c r="R104" s="1304"/>
      <c r="S104" s="1318" t="s">
        <v>867</v>
      </c>
      <c r="T104" s="1319"/>
      <c r="U104" s="1319"/>
      <c r="V104" s="1319"/>
      <c r="W104" s="1319"/>
      <c r="X104" s="1319"/>
      <c r="Y104" s="1319"/>
      <c r="Z104" s="1319"/>
      <c r="AA104" s="1319"/>
      <c r="AB104" s="428"/>
      <c r="AC104" s="428"/>
      <c r="AD104" s="593"/>
      <c r="AE104" s="432"/>
      <c r="AJ104" s="432"/>
      <c r="AK104" s="432"/>
      <c r="AL104" s="432"/>
      <c r="AM104" s="432"/>
      <c r="AN104" s="432"/>
      <c r="AO104" s="432"/>
      <c r="AP104" s="432"/>
      <c r="AQ104" s="432"/>
    </row>
    <row r="105" spans="1:43" s="419" customFormat="1" ht="15.95" customHeight="1">
      <c r="A105" s="583"/>
      <c r="B105" s="1416" t="s">
        <v>821</v>
      </c>
      <c r="C105" s="1417"/>
      <c r="D105" s="1418"/>
      <c r="E105" s="1313" t="s">
        <v>861</v>
      </c>
      <c r="F105" s="1314"/>
      <c r="G105" s="1314"/>
      <c r="H105" s="1314"/>
      <c r="I105" s="1314"/>
      <c r="J105" s="1314"/>
      <c r="K105" s="1315">
        <f>'【ｻﾎﾟ】_戦略(7号)'!K13</f>
        <v>0</v>
      </c>
      <c r="L105" s="1316"/>
      <c r="M105" s="1316"/>
      <c r="N105" s="1317"/>
      <c r="O105" s="1315">
        <f>'【ｻﾎﾟ】_状況調査(8号)'!$Z$34</f>
        <v>0</v>
      </c>
      <c r="P105" s="1316"/>
      <c r="Q105" s="1316"/>
      <c r="R105" s="1317"/>
      <c r="S105" s="1323"/>
      <c r="T105" s="1324"/>
      <c r="U105" s="1324"/>
      <c r="V105" s="1324"/>
      <c r="W105" s="1324"/>
      <c r="X105" s="1324"/>
      <c r="Y105" s="1324"/>
      <c r="Z105" s="1324"/>
      <c r="AA105" s="1325"/>
      <c r="AB105" s="418"/>
      <c r="AC105" s="380"/>
      <c r="AD105" s="380"/>
      <c r="AE105" s="380"/>
      <c r="AF105" s="429"/>
      <c r="AG105" s="428"/>
      <c r="AH105" s="428"/>
      <c r="AI105" s="428"/>
      <c r="AJ105" s="380"/>
      <c r="AK105" s="380"/>
      <c r="AM105" s="380"/>
      <c r="AN105" s="380"/>
      <c r="AO105" s="380"/>
      <c r="AP105" s="380"/>
    </row>
    <row r="106" spans="1:43" s="419" customFormat="1" ht="15.95" customHeight="1">
      <c r="A106" s="583"/>
      <c r="B106" s="1422">
        <f>'【ｻﾎﾟ】_戦略(7号)'!$K$12</f>
        <v>0</v>
      </c>
      <c r="C106" s="1423"/>
      <c r="D106" s="530" t="s">
        <v>95</v>
      </c>
      <c r="E106" s="1313" t="s">
        <v>986</v>
      </c>
      <c r="F106" s="1314"/>
      <c r="G106" s="1314"/>
      <c r="H106" s="1314"/>
      <c r="I106" s="1314"/>
      <c r="J106" s="1314"/>
      <c r="K106" s="1315">
        <f>'【ｻﾎﾟ】_戦略(7号)'!K14</f>
        <v>0</v>
      </c>
      <c r="L106" s="1316"/>
      <c r="M106" s="1316"/>
      <c r="N106" s="1317"/>
      <c r="O106" s="1315">
        <f>'【ｻﾎﾟ】_状況調査(8号)'!$Z$35</f>
        <v>0</v>
      </c>
      <c r="P106" s="1316"/>
      <c r="Q106" s="1316"/>
      <c r="R106" s="1317"/>
      <c r="S106" s="1326"/>
      <c r="T106" s="1327"/>
      <c r="U106" s="1327"/>
      <c r="V106" s="1327"/>
      <c r="W106" s="1327"/>
      <c r="X106" s="1327"/>
      <c r="Y106" s="1327"/>
      <c r="Z106" s="1327"/>
      <c r="AA106" s="1328"/>
      <c r="AF106" s="431"/>
      <c r="AG106" s="430"/>
      <c r="AH106" s="430"/>
      <c r="AI106" s="429"/>
      <c r="AJ106" s="380"/>
      <c r="AK106" s="380"/>
      <c r="AM106" s="380"/>
      <c r="AN106" s="380"/>
      <c r="AO106" s="380"/>
      <c r="AP106" s="380"/>
    </row>
    <row r="107" spans="1:43" s="419" customFormat="1" ht="15.95" customHeight="1">
      <c r="A107" s="583"/>
      <c r="B107" s="590"/>
      <c r="C107" s="591"/>
      <c r="D107" s="530"/>
      <c r="E107" s="1313" t="s">
        <v>860</v>
      </c>
      <c r="F107" s="1314"/>
      <c r="G107" s="1314"/>
      <c r="H107" s="1314"/>
      <c r="I107" s="1314"/>
      <c r="J107" s="1314"/>
      <c r="K107" s="1315">
        <f>'【ｻﾎﾟ】_戦略(7号)'!K15</f>
        <v>0</v>
      </c>
      <c r="L107" s="1316"/>
      <c r="M107" s="1316"/>
      <c r="N107" s="1317"/>
      <c r="O107" s="1315">
        <f>'【ｻﾎﾟ】_状況調査(8号)'!$Z$36</f>
        <v>0</v>
      </c>
      <c r="P107" s="1316"/>
      <c r="Q107" s="1316"/>
      <c r="R107" s="1317"/>
      <c r="S107" s="1326"/>
      <c r="T107" s="1327"/>
      <c r="U107" s="1327"/>
      <c r="V107" s="1327"/>
      <c r="W107" s="1327"/>
      <c r="X107" s="1327"/>
      <c r="Y107" s="1327"/>
      <c r="Z107" s="1327"/>
      <c r="AA107" s="1328"/>
      <c r="AF107" s="431"/>
      <c r="AG107" s="430"/>
      <c r="AH107" s="430"/>
      <c r="AI107" s="429"/>
      <c r="AJ107" s="380"/>
      <c r="AK107" s="380"/>
      <c r="AM107" s="380"/>
      <c r="AN107" s="380"/>
      <c r="AO107" s="380"/>
      <c r="AP107" s="380"/>
    </row>
    <row r="108" spans="1:43" s="419" customFormat="1" ht="15.95" customHeight="1">
      <c r="A108" s="583"/>
      <c r="B108" s="590"/>
      <c r="C108" s="533"/>
      <c r="D108" s="530"/>
      <c r="E108" s="1313" t="s">
        <v>859</v>
      </c>
      <c r="F108" s="1314"/>
      <c r="G108" s="1314"/>
      <c r="H108" s="1314"/>
      <c r="I108" s="1314"/>
      <c r="J108" s="1314"/>
      <c r="K108" s="1315">
        <f>'【ｻﾎﾟ】_戦略(7号)'!$K$19</f>
        <v>0</v>
      </c>
      <c r="L108" s="1316"/>
      <c r="M108" s="1316"/>
      <c r="N108" s="1317"/>
      <c r="O108" s="1315">
        <f>'【ｻﾎﾟ】_状況調査(8号)'!$Z$40</f>
        <v>0</v>
      </c>
      <c r="P108" s="1316"/>
      <c r="Q108" s="1316"/>
      <c r="R108" s="1317"/>
      <c r="S108" s="1329"/>
      <c r="T108" s="1330"/>
      <c r="U108" s="1330"/>
      <c r="V108" s="1330"/>
      <c r="W108" s="1330"/>
      <c r="X108" s="1330"/>
      <c r="Y108" s="1330"/>
      <c r="Z108" s="1330"/>
      <c r="AA108" s="1331"/>
      <c r="AF108" s="431"/>
      <c r="AG108" s="430"/>
      <c r="AH108" s="430"/>
      <c r="AI108" s="429"/>
      <c r="AJ108" s="380"/>
      <c r="AK108" s="380"/>
      <c r="AM108" s="380"/>
      <c r="AN108" s="380"/>
      <c r="AO108" s="380"/>
      <c r="AP108" s="380"/>
    </row>
    <row r="109" spans="1:43" s="419" customFormat="1" ht="17.25" customHeight="1">
      <c r="A109" s="583"/>
      <c r="B109" s="592"/>
      <c r="C109" s="535"/>
      <c r="D109" s="536"/>
      <c r="E109" s="1334" t="s">
        <v>858</v>
      </c>
      <c r="F109" s="1335"/>
      <c r="G109" s="1335"/>
      <c r="H109" s="1335"/>
      <c r="I109" s="1336"/>
      <c r="J109" s="1336"/>
      <c r="K109" s="1336"/>
      <c r="L109" s="1336"/>
      <c r="M109" s="1336"/>
      <c r="N109" s="1336"/>
      <c r="O109" s="1336"/>
      <c r="P109" s="1336"/>
      <c r="Q109" s="1336"/>
      <c r="R109" s="1336"/>
      <c r="S109" s="1336"/>
      <c r="T109" s="1336"/>
      <c r="U109" s="1336"/>
      <c r="V109" s="1336"/>
      <c r="W109" s="1336"/>
      <c r="X109" s="1336"/>
      <c r="Y109" s="1336"/>
      <c r="Z109" s="1336"/>
      <c r="AA109" s="1337"/>
      <c r="AF109" s="431"/>
      <c r="AG109" s="430"/>
      <c r="AH109" s="430"/>
      <c r="AI109" s="429"/>
      <c r="AJ109" s="380"/>
      <c r="AK109" s="380"/>
      <c r="AM109" s="380"/>
      <c r="AN109" s="380"/>
      <c r="AO109" s="380"/>
      <c r="AP109" s="380"/>
    </row>
    <row r="110" spans="1:43" s="419" customFormat="1" ht="5.45" customHeight="1">
      <c r="A110" s="583"/>
      <c r="B110" s="583"/>
      <c r="C110" s="517"/>
      <c r="D110" s="517"/>
      <c r="E110" s="521"/>
      <c r="F110" s="521"/>
      <c r="G110" s="521"/>
      <c r="H110" s="521"/>
      <c r="I110" s="521"/>
      <c r="J110" s="521"/>
      <c r="K110" s="522"/>
      <c r="L110" s="522"/>
      <c r="M110" s="522"/>
      <c r="N110" s="522"/>
      <c r="O110" s="521"/>
      <c r="P110" s="521"/>
      <c r="Q110" s="521"/>
      <c r="R110" s="521"/>
      <c r="S110" s="537"/>
      <c r="T110" s="537"/>
      <c r="U110" s="537"/>
      <c r="V110" s="537"/>
      <c r="W110" s="537"/>
      <c r="X110" s="537"/>
      <c r="Y110" s="537"/>
      <c r="Z110" s="537"/>
      <c r="AA110" s="537"/>
      <c r="AF110" s="431"/>
      <c r="AG110" s="430"/>
      <c r="AH110" s="430"/>
      <c r="AI110" s="429"/>
      <c r="AJ110" s="380"/>
      <c r="AK110" s="380"/>
      <c r="AM110" s="380"/>
      <c r="AN110" s="380"/>
      <c r="AO110" s="380"/>
      <c r="AP110" s="380"/>
    </row>
    <row r="111" spans="1:43" s="419" customFormat="1" ht="15.95" customHeight="1">
      <c r="A111" s="583"/>
      <c r="B111" s="1416" t="s">
        <v>866</v>
      </c>
      <c r="C111" s="1417"/>
      <c r="D111" s="1418"/>
      <c r="E111" s="1313" t="s">
        <v>861</v>
      </c>
      <c r="F111" s="1314"/>
      <c r="G111" s="1314"/>
      <c r="H111" s="1314"/>
      <c r="I111" s="1314"/>
      <c r="J111" s="1314"/>
      <c r="K111" s="1315">
        <f>'【ｻﾎﾟ】_戦略(7号)'!O13</f>
        <v>0</v>
      </c>
      <c r="L111" s="1316"/>
      <c r="M111" s="1316"/>
      <c r="N111" s="1317"/>
      <c r="O111" s="1315">
        <f>'【ｻﾎﾟ】_状況調査(8号)'!$Z$51</f>
        <v>0</v>
      </c>
      <c r="P111" s="1316"/>
      <c r="Q111" s="1316"/>
      <c r="R111" s="1317"/>
      <c r="S111" s="1323"/>
      <c r="T111" s="1324"/>
      <c r="U111" s="1324"/>
      <c r="V111" s="1324"/>
      <c r="W111" s="1324"/>
      <c r="X111" s="1324"/>
      <c r="Y111" s="1324"/>
      <c r="Z111" s="1324"/>
      <c r="AA111" s="1325"/>
      <c r="AB111" s="418"/>
      <c r="AC111" s="380"/>
      <c r="AD111" s="380"/>
      <c r="AE111" s="380"/>
      <c r="AF111" s="429"/>
      <c r="AG111" s="428"/>
      <c r="AH111" s="428"/>
      <c r="AI111" s="428"/>
      <c r="AJ111" s="380"/>
      <c r="AK111" s="380"/>
      <c r="AL111" s="380"/>
      <c r="AM111" s="380"/>
      <c r="AN111" s="380"/>
      <c r="AO111" s="380"/>
      <c r="AP111" s="380"/>
    </row>
    <row r="112" spans="1:43" s="419" customFormat="1" ht="15.95" customHeight="1">
      <c r="A112" s="583"/>
      <c r="B112" s="1422">
        <f>'【ｻﾎﾟ】_戦略(7号)'!$O$12</f>
        <v>0</v>
      </c>
      <c r="C112" s="1423"/>
      <c r="D112" s="530" t="s">
        <v>95</v>
      </c>
      <c r="E112" s="1313" t="s">
        <v>986</v>
      </c>
      <c r="F112" s="1314"/>
      <c r="G112" s="1314"/>
      <c r="H112" s="1314"/>
      <c r="I112" s="1314"/>
      <c r="J112" s="1314"/>
      <c r="K112" s="1315">
        <f>'【ｻﾎﾟ】_戦略(7号)'!O14</f>
        <v>0</v>
      </c>
      <c r="L112" s="1316"/>
      <c r="M112" s="1316"/>
      <c r="N112" s="1317"/>
      <c r="O112" s="1315">
        <f>'【ｻﾎﾟ】_状況調査(8号)'!$Z$52</f>
        <v>0</v>
      </c>
      <c r="P112" s="1316"/>
      <c r="Q112" s="1316"/>
      <c r="R112" s="1317"/>
      <c r="S112" s="1326"/>
      <c r="T112" s="1327"/>
      <c r="U112" s="1327"/>
      <c r="V112" s="1327"/>
      <c r="W112" s="1327"/>
      <c r="X112" s="1327"/>
      <c r="Y112" s="1327"/>
      <c r="Z112" s="1327"/>
      <c r="AA112" s="1328"/>
      <c r="AB112" s="418"/>
      <c r="AC112" s="380"/>
      <c r="AD112" s="380"/>
      <c r="AE112" s="380"/>
      <c r="AF112" s="429"/>
      <c r="AG112" s="427"/>
      <c r="AH112" s="427"/>
      <c r="AI112" s="427"/>
      <c r="AJ112" s="380"/>
      <c r="AK112" s="380"/>
      <c r="AL112" s="380"/>
      <c r="AM112" s="380"/>
      <c r="AN112" s="380"/>
      <c r="AO112" s="380"/>
      <c r="AP112" s="380"/>
    </row>
    <row r="113" spans="1:42" s="419" customFormat="1" ht="15.95" customHeight="1">
      <c r="A113" s="583"/>
      <c r="B113" s="590"/>
      <c r="C113" s="591"/>
      <c r="D113" s="530"/>
      <c r="E113" s="1313" t="s">
        <v>860</v>
      </c>
      <c r="F113" s="1314"/>
      <c r="G113" s="1314"/>
      <c r="H113" s="1314"/>
      <c r="I113" s="1314"/>
      <c r="J113" s="1314"/>
      <c r="K113" s="1315">
        <f>'【ｻﾎﾟ】_戦略(7号)'!O15</f>
        <v>0</v>
      </c>
      <c r="L113" s="1316"/>
      <c r="M113" s="1316"/>
      <c r="N113" s="1317"/>
      <c r="O113" s="1315">
        <f>'【ｻﾎﾟ】_状況調査(8号)'!$Z$53</f>
        <v>0</v>
      </c>
      <c r="P113" s="1316"/>
      <c r="Q113" s="1316"/>
      <c r="R113" s="1317"/>
      <c r="S113" s="1326"/>
      <c r="T113" s="1327"/>
      <c r="U113" s="1327"/>
      <c r="V113" s="1327"/>
      <c r="W113" s="1327"/>
      <c r="X113" s="1327"/>
      <c r="Y113" s="1327"/>
      <c r="Z113" s="1327"/>
      <c r="AA113" s="1328"/>
      <c r="AB113" s="418"/>
      <c r="AC113" s="380"/>
      <c r="AD113" s="380"/>
      <c r="AE113" s="380"/>
      <c r="AF113" s="429"/>
      <c r="AG113" s="427"/>
      <c r="AH113" s="427"/>
      <c r="AI113" s="427"/>
      <c r="AJ113" s="380"/>
      <c r="AK113" s="380"/>
      <c r="AL113" s="380"/>
      <c r="AM113" s="380"/>
      <c r="AN113" s="380"/>
      <c r="AO113" s="380"/>
      <c r="AP113" s="380"/>
    </row>
    <row r="114" spans="1:42" s="419" customFormat="1" ht="15.95" customHeight="1">
      <c r="A114" s="583"/>
      <c r="B114" s="590"/>
      <c r="C114" s="533"/>
      <c r="D114" s="530"/>
      <c r="E114" s="1313" t="s">
        <v>859</v>
      </c>
      <c r="F114" s="1314"/>
      <c r="G114" s="1314"/>
      <c r="H114" s="1314"/>
      <c r="I114" s="1314"/>
      <c r="J114" s="1314"/>
      <c r="K114" s="1315">
        <f>'【ｻﾎﾟ】_戦略(7号)'!$O$19</f>
        <v>0</v>
      </c>
      <c r="L114" s="1316"/>
      <c r="M114" s="1316"/>
      <c r="N114" s="1317"/>
      <c r="O114" s="1315">
        <f>'【ｻﾎﾟ】_状況調査(8号)'!$Z$57</f>
        <v>0</v>
      </c>
      <c r="P114" s="1316"/>
      <c r="Q114" s="1316"/>
      <c r="R114" s="1317"/>
      <c r="S114" s="1329"/>
      <c r="T114" s="1330"/>
      <c r="U114" s="1330"/>
      <c r="V114" s="1330"/>
      <c r="W114" s="1330"/>
      <c r="X114" s="1330"/>
      <c r="Y114" s="1330"/>
      <c r="Z114" s="1330"/>
      <c r="AA114" s="1331"/>
      <c r="AB114" s="418"/>
      <c r="AC114" s="380"/>
      <c r="AD114" s="380"/>
      <c r="AE114" s="380"/>
      <c r="AF114" s="429"/>
      <c r="AG114" s="427"/>
      <c r="AH114" s="427"/>
      <c r="AI114" s="427"/>
      <c r="AJ114" s="380"/>
      <c r="AK114" s="380"/>
      <c r="AL114" s="380"/>
      <c r="AM114" s="380"/>
      <c r="AN114" s="380"/>
      <c r="AO114" s="380"/>
      <c r="AP114" s="380"/>
    </row>
    <row r="115" spans="1:42" s="419" customFormat="1" ht="17.25" customHeight="1">
      <c r="A115" s="583"/>
      <c r="B115" s="592"/>
      <c r="C115" s="535"/>
      <c r="D115" s="536"/>
      <c r="E115" s="1334" t="s">
        <v>858</v>
      </c>
      <c r="F115" s="1335"/>
      <c r="G115" s="1335"/>
      <c r="H115" s="1335"/>
      <c r="I115" s="1336"/>
      <c r="J115" s="1336"/>
      <c r="K115" s="1336"/>
      <c r="L115" s="1336"/>
      <c r="M115" s="1336"/>
      <c r="N115" s="1336"/>
      <c r="O115" s="1336"/>
      <c r="P115" s="1336"/>
      <c r="Q115" s="1336"/>
      <c r="R115" s="1336"/>
      <c r="S115" s="1336"/>
      <c r="T115" s="1336"/>
      <c r="U115" s="1336"/>
      <c r="V115" s="1336"/>
      <c r="W115" s="1336"/>
      <c r="X115" s="1336"/>
      <c r="Y115" s="1336"/>
      <c r="Z115" s="1336"/>
      <c r="AA115" s="1337"/>
      <c r="AB115" s="418"/>
      <c r="AC115" s="380"/>
      <c r="AD115" s="380"/>
      <c r="AE115" s="380"/>
      <c r="AF115" s="429"/>
      <c r="AG115" s="427"/>
      <c r="AH115" s="427"/>
      <c r="AI115" s="427"/>
      <c r="AJ115" s="380"/>
      <c r="AK115" s="380"/>
      <c r="AL115" s="380"/>
      <c r="AM115" s="380"/>
      <c r="AN115" s="380"/>
      <c r="AO115" s="380"/>
      <c r="AP115" s="380"/>
    </row>
    <row r="116" spans="1:42" s="419" customFormat="1" ht="5.45" customHeight="1">
      <c r="A116" s="583"/>
      <c r="B116" s="583"/>
      <c r="C116" s="517"/>
      <c r="D116" s="517"/>
      <c r="E116" s="521"/>
      <c r="F116" s="521"/>
      <c r="G116" s="521"/>
      <c r="H116" s="521"/>
      <c r="I116" s="521"/>
      <c r="J116" s="521"/>
      <c r="K116" s="522"/>
      <c r="L116" s="522"/>
      <c r="M116" s="522"/>
      <c r="N116" s="522"/>
      <c r="O116" s="521"/>
      <c r="P116" s="521"/>
      <c r="Q116" s="521"/>
      <c r="R116" s="521"/>
      <c r="S116" s="537"/>
      <c r="T116" s="537"/>
      <c r="U116" s="537"/>
      <c r="V116" s="537"/>
      <c r="W116" s="537"/>
      <c r="X116" s="537"/>
      <c r="Y116" s="537"/>
      <c r="Z116" s="537"/>
      <c r="AA116" s="537"/>
      <c r="AB116" s="418"/>
      <c r="AC116" s="380"/>
      <c r="AD116" s="380"/>
      <c r="AE116" s="380"/>
      <c r="AF116" s="429"/>
      <c r="AG116" s="427"/>
      <c r="AH116" s="427"/>
      <c r="AI116" s="427"/>
      <c r="AJ116" s="380"/>
      <c r="AK116" s="380"/>
      <c r="AL116" s="380"/>
      <c r="AM116" s="380"/>
      <c r="AN116" s="380"/>
      <c r="AO116" s="380"/>
      <c r="AP116" s="380"/>
    </row>
    <row r="117" spans="1:42" s="419" customFormat="1" ht="15.95" customHeight="1">
      <c r="A117" s="583"/>
      <c r="B117" s="1416" t="s">
        <v>865</v>
      </c>
      <c r="C117" s="1417"/>
      <c r="D117" s="1418"/>
      <c r="E117" s="1313" t="s">
        <v>861</v>
      </c>
      <c r="F117" s="1314"/>
      <c r="G117" s="1314"/>
      <c r="H117" s="1314"/>
      <c r="I117" s="1314"/>
      <c r="J117" s="1314"/>
      <c r="K117" s="1315">
        <f>'【ｻﾎﾟ】_戦略(7号)'!S13</f>
        <v>0</v>
      </c>
      <c r="L117" s="1316"/>
      <c r="M117" s="1316"/>
      <c r="N117" s="1317"/>
      <c r="O117" s="1315">
        <f>'【ｻﾎﾟ】_状況調査(8号)'!$Z$68</f>
        <v>0</v>
      </c>
      <c r="P117" s="1316"/>
      <c r="Q117" s="1316"/>
      <c r="R117" s="1317"/>
      <c r="S117" s="1323"/>
      <c r="T117" s="1324"/>
      <c r="U117" s="1324"/>
      <c r="V117" s="1324"/>
      <c r="W117" s="1324"/>
      <c r="X117" s="1324"/>
      <c r="Y117" s="1324"/>
      <c r="Z117" s="1324"/>
      <c r="AA117" s="1325"/>
      <c r="AB117" s="418"/>
      <c r="AC117" s="380"/>
      <c r="AD117" s="380"/>
      <c r="AE117" s="380"/>
      <c r="AG117" s="418"/>
      <c r="AH117" s="418"/>
      <c r="AI117" s="418"/>
      <c r="AJ117" s="380"/>
      <c r="AK117" s="380"/>
      <c r="AL117" s="380"/>
      <c r="AM117" s="380"/>
      <c r="AN117" s="380"/>
      <c r="AO117" s="380"/>
      <c r="AP117" s="380"/>
    </row>
    <row r="118" spans="1:42" s="419" customFormat="1" ht="15.95" customHeight="1">
      <c r="A118" s="583"/>
      <c r="B118" s="1422">
        <f>'【ｻﾎﾟ】_戦略(7号)'!$S$12</f>
        <v>0</v>
      </c>
      <c r="C118" s="1423"/>
      <c r="D118" s="530" t="s">
        <v>95</v>
      </c>
      <c r="E118" s="1313" t="s">
        <v>986</v>
      </c>
      <c r="F118" s="1314"/>
      <c r="G118" s="1314"/>
      <c r="H118" s="1314"/>
      <c r="I118" s="1314"/>
      <c r="J118" s="1314"/>
      <c r="K118" s="1315">
        <f>'【ｻﾎﾟ】_戦略(7号)'!S14</f>
        <v>0</v>
      </c>
      <c r="L118" s="1316"/>
      <c r="M118" s="1316"/>
      <c r="N118" s="1317"/>
      <c r="O118" s="1315">
        <f>'【ｻﾎﾟ】_状況調査(8号)'!$Z$69</f>
        <v>0</v>
      </c>
      <c r="P118" s="1316"/>
      <c r="Q118" s="1316"/>
      <c r="R118" s="1317"/>
      <c r="S118" s="1326"/>
      <c r="T118" s="1327"/>
      <c r="U118" s="1327"/>
      <c r="V118" s="1327"/>
      <c r="W118" s="1327"/>
      <c r="X118" s="1327"/>
      <c r="Y118" s="1327"/>
      <c r="Z118" s="1327"/>
      <c r="AA118" s="1328"/>
      <c r="AB118" s="418"/>
      <c r="AC118" s="380"/>
      <c r="AD118" s="380"/>
      <c r="AE118" s="380"/>
      <c r="AF118" s="425"/>
      <c r="AG118" s="418"/>
      <c r="AH118" s="418"/>
      <c r="AI118" s="418"/>
      <c r="AJ118" s="380"/>
      <c r="AK118" s="380"/>
      <c r="AL118" s="380"/>
      <c r="AM118" s="380"/>
      <c r="AN118" s="380"/>
      <c r="AO118" s="380"/>
      <c r="AP118" s="380"/>
    </row>
    <row r="119" spans="1:42" s="419" customFormat="1" ht="15.95" customHeight="1">
      <c r="A119" s="583"/>
      <c r="B119" s="590"/>
      <c r="C119" s="591"/>
      <c r="D119" s="530"/>
      <c r="E119" s="1313" t="s">
        <v>860</v>
      </c>
      <c r="F119" s="1314"/>
      <c r="G119" s="1314"/>
      <c r="H119" s="1314"/>
      <c r="I119" s="1314"/>
      <c r="J119" s="1314"/>
      <c r="K119" s="1315">
        <f>'【ｻﾎﾟ】_戦略(7号)'!S15</f>
        <v>0</v>
      </c>
      <c r="L119" s="1316"/>
      <c r="M119" s="1316"/>
      <c r="N119" s="1317"/>
      <c r="O119" s="1315">
        <f>'【ｻﾎﾟ】_状況調査(8号)'!$Z$70</f>
        <v>0</v>
      </c>
      <c r="P119" s="1316"/>
      <c r="Q119" s="1316"/>
      <c r="R119" s="1317"/>
      <c r="S119" s="1326"/>
      <c r="T119" s="1327"/>
      <c r="U119" s="1327"/>
      <c r="V119" s="1327"/>
      <c r="W119" s="1327"/>
      <c r="X119" s="1327"/>
      <c r="Y119" s="1327"/>
      <c r="Z119" s="1327"/>
      <c r="AA119" s="1328"/>
      <c r="AB119" s="418"/>
      <c r="AC119" s="380"/>
      <c r="AD119" s="380"/>
      <c r="AE119" s="380"/>
      <c r="AF119" s="425"/>
      <c r="AG119" s="418"/>
      <c r="AH119" s="418"/>
      <c r="AI119" s="418"/>
      <c r="AJ119" s="380"/>
      <c r="AK119" s="380"/>
      <c r="AL119" s="380"/>
      <c r="AM119" s="380"/>
      <c r="AN119" s="380"/>
      <c r="AO119" s="380"/>
      <c r="AP119" s="380"/>
    </row>
    <row r="120" spans="1:42" s="419" customFormat="1" ht="15.95" customHeight="1">
      <c r="A120" s="583"/>
      <c r="B120" s="590"/>
      <c r="C120" s="533"/>
      <c r="D120" s="530"/>
      <c r="E120" s="1313" t="s">
        <v>859</v>
      </c>
      <c r="F120" s="1314"/>
      <c r="G120" s="1314"/>
      <c r="H120" s="1314"/>
      <c r="I120" s="1314"/>
      <c r="J120" s="1314"/>
      <c r="K120" s="1419">
        <f>'【ｻﾎﾟ】_戦略(7号)'!S19</f>
        <v>0</v>
      </c>
      <c r="L120" s="1420"/>
      <c r="M120" s="1420"/>
      <c r="N120" s="1421"/>
      <c r="O120" s="1315">
        <f>'【ｻﾎﾟ】_状況調査(8号)'!$Z$74</f>
        <v>0</v>
      </c>
      <c r="P120" s="1316"/>
      <c r="Q120" s="1316"/>
      <c r="R120" s="1317"/>
      <c r="S120" s="1329"/>
      <c r="T120" s="1330"/>
      <c r="U120" s="1330"/>
      <c r="V120" s="1330"/>
      <c r="W120" s="1330"/>
      <c r="X120" s="1330"/>
      <c r="Y120" s="1330"/>
      <c r="Z120" s="1330"/>
      <c r="AA120" s="1331"/>
      <c r="AB120" s="418"/>
      <c r="AC120" s="380"/>
      <c r="AD120" s="380"/>
      <c r="AE120" s="380"/>
      <c r="AF120" s="425"/>
      <c r="AG120" s="418"/>
      <c r="AH120" s="418"/>
      <c r="AI120" s="418"/>
      <c r="AJ120" s="380"/>
      <c r="AK120" s="380"/>
      <c r="AL120" s="380"/>
      <c r="AM120" s="380"/>
      <c r="AN120" s="380"/>
      <c r="AO120" s="380"/>
      <c r="AP120" s="380"/>
    </row>
    <row r="121" spans="1:42" s="419" customFormat="1" ht="17.25" customHeight="1">
      <c r="A121" s="583"/>
      <c r="B121" s="592"/>
      <c r="C121" s="535"/>
      <c r="D121" s="536"/>
      <c r="E121" s="1334" t="s">
        <v>858</v>
      </c>
      <c r="F121" s="1335"/>
      <c r="G121" s="1335"/>
      <c r="H121" s="1335"/>
      <c r="I121" s="1336"/>
      <c r="J121" s="1336"/>
      <c r="K121" s="1336"/>
      <c r="L121" s="1336"/>
      <c r="M121" s="1336"/>
      <c r="N121" s="1336"/>
      <c r="O121" s="1336"/>
      <c r="P121" s="1336"/>
      <c r="Q121" s="1336"/>
      <c r="R121" s="1336"/>
      <c r="S121" s="1336"/>
      <c r="T121" s="1336"/>
      <c r="U121" s="1336"/>
      <c r="V121" s="1336"/>
      <c r="W121" s="1336"/>
      <c r="X121" s="1336"/>
      <c r="Y121" s="1336"/>
      <c r="Z121" s="1336"/>
      <c r="AA121" s="1337"/>
      <c r="AB121" s="418"/>
      <c r="AC121" s="380"/>
      <c r="AD121" s="380"/>
      <c r="AE121" s="380"/>
      <c r="AF121" s="425"/>
      <c r="AG121" s="418"/>
      <c r="AH121" s="418"/>
      <c r="AI121" s="418"/>
      <c r="AJ121" s="380"/>
      <c r="AK121" s="380"/>
      <c r="AL121" s="380"/>
      <c r="AM121" s="380"/>
      <c r="AN121" s="380"/>
      <c r="AO121" s="380"/>
      <c r="AP121" s="380"/>
    </row>
    <row r="122" spans="1:42" s="419" customFormat="1" ht="5.45" customHeight="1">
      <c r="A122" s="583"/>
      <c r="B122" s="583"/>
      <c r="C122" s="517"/>
      <c r="D122" s="517"/>
      <c r="E122" s="521"/>
      <c r="F122" s="521"/>
      <c r="G122" s="521"/>
      <c r="H122" s="521"/>
      <c r="I122" s="521"/>
      <c r="J122" s="521"/>
      <c r="K122" s="522"/>
      <c r="L122" s="522"/>
      <c r="M122" s="522"/>
      <c r="N122" s="522"/>
      <c r="O122" s="521"/>
      <c r="P122" s="521"/>
      <c r="Q122" s="521"/>
      <c r="R122" s="521"/>
      <c r="S122" s="537"/>
      <c r="T122" s="537"/>
      <c r="U122" s="537"/>
      <c r="V122" s="537"/>
      <c r="W122" s="537"/>
      <c r="X122" s="537"/>
      <c r="Y122" s="537"/>
      <c r="Z122" s="537"/>
      <c r="AA122" s="537"/>
      <c r="AB122" s="418"/>
      <c r="AC122" s="380"/>
      <c r="AD122" s="380"/>
      <c r="AE122" s="380"/>
      <c r="AF122" s="425"/>
      <c r="AG122" s="418"/>
      <c r="AH122" s="418"/>
      <c r="AI122" s="418"/>
      <c r="AJ122" s="380"/>
      <c r="AK122" s="380"/>
      <c r="AL122" s="380"/>
      <c r="AM122" s="380"/>
      <c r="AN122" s="380"/>
      <c r="AO122" s="380"/>
      <c r="AP122" s="380"/>
    </row>
    <row r="123" spans="1:42" s="419" customFormat="1" ht="15.95" customHeight="1">
      <c r="A123" s="583"/>
      <c r="B123" s="1416" t="s">
        <v>864</v>
      </c>
      <c r="C123" s="1417"/>
      <c r="D123" s="1418"/>
      <c r="E123" s="1313" t="s">
        <v>861</v>
      </c>
      <c r="F123" s="1314"/>
      <c r="G123" s="1314"/>
      <c r="H123" s="1314"/>
      <c r="I123" s="1314"/>
      <c r="J123" s="1314"/>
      <c r="K123" s="1315">
        <f>'【ｻﾎﾟ】_戦略(7号)'!W13</f>
        <v>0</v>
      </c>
      <c r="L123" s="1316"/>
      <c r="M123" s="1316"/>
      <c r="N123" s="1317"/>
      <c r="O123" s="1315">
        <f>'【ｻﾎﾟ】_状況調査(8号)'!$Z$85</f>
        <v>0</v>
      </c>
      <c r="P123" s="1316"/>
      <c r="Q123" s="1316"/>
      <c r="R123" s="1317"/>
      <c r="S123" s="1323"/>
      <c r="T123" s="1324"/>
      <c r="U123" s="1324"/>
      <c r="V123" s="1324"/>
      <c r="W123" s="1324"/>
      <c r="X123" s="1324"/>
      <c r="Y123" s="1324"/>
      <c r="Z123" s="1324"/>
      <c r="AA123" s="1325"/>
      <c r="AB123" s="418"/>
      <c r="AC123" s="380"/>
      <c r="AD123" s="380"/>
      <c r="AE123" s="380"/>
      <c r="AF123" s="425"/>
      <c r="AG123" s="418"/>
      <c r="AH123" s="418"/>
      <c r="AI123" s="418"/>
      <c r="AJ123" s="380"/>
      <c r="AK123" s="380"/>
      <c r="AL123" s="380"/>
      <c r="AM123" s="380"/>
      <c r="AN123" s="380"/>
      <c r="AO123" s="380"/>
      <c r="AP123" s="380"/>
    </row>
    <row r="124" spans="1:42" s="419" customFormat="1" ht="15.95" customHeight="1">
      <c r="A124" s="583"/>
      <c r="B124" s="1422">
        <f>'【ｻﾎﾟ】_戦略(7号)'!$W$12</f>
        <v>0</v>
      </c>
      <c r="C124" s="1423"/>
      <c r="D124" s="530" t="s">
        <v>95</v>
      </c>
      <c r="E124" s="1313" t="s">
        <v>986</v>
      </c>
      <c r="F124" s="1314"/>
      <c r="G124" s="1314"/>
      <c r="H124" s="1314"/>
      <c r="I124" s="1314"/>
      <c r="J124" s="1314"/>
      <c r="K124" s="1315">
        <f>'【ｻﾎﾟ】_戦略(7号)'!W14</f>
        <v>0</v>
      </c>
      <c r="L124" s="1316"/>
      <c r="M124" s="1316"/>
      <c r="N124" s="1317"/>
      <c r="O124" s="1315">
        <f>'【ｻﾎﾟ】_状況調査(8号)'!$Z$86</f>
        <v>0</v>
      </c>
      <c r="P124" s="1316"/>
      <c r="Q124" s="1316"/>
      <c r="R124" s="1317"/>
      <c r="S124" s="1326"/>
      <c r="T124" s="1327"/>
      <c r="U124" s="1327"/>
      <c r="V124" s="1327"/>
      <c r="W124" s="1327"/>
      <c r="X124" s="1327"/>
      <c r="Y124" s="1327"/>
      <c r="Z124" s="1327"/>
      <c r="AA124" s="1328"/>
      <c r="AB124" s="418"/>
      <c r="AC124" s="380"/>
      <c r="AD124" s="380"/>
      <c r="AE124" s="380"/>
      <c r="AF124" s="425"/>
      <c r="AG124" s="418"/>
      <c r="AH124" s="418"/>
      <c r="AI124" s="418"/>
      <c r="AJ124" s="380"/>
      <c r="AK124" s="380"/>
      <c r="AL124" s="380"/>
      <c r="AM124" s="380"/>
      <c r="AN124" s="380"/>
      <c r="AO124" s="380"/>
      <c r="AP124" s="380"/>
    </row>
    <row r="125" spans="1:42" s="419" customFormat="1" ht="15.95" customHeight="1">
      <c r="A125" s="583"/>
      <c r="B125" s="590"/>
      <c r="C125" s="591"/>
      <c r="D125" s="530"/>
      <c r="E125" s="1313" t="s">
        <v>860</v>
      </c>
      <c r="F125" s="1314"/>
      <c r="G125" s="1314"/>
      <c r="H125" s="1314"/>
      <c r="I125" s="1314"/>
      <c r="J125" s="1314"/>
      <c r="K125" s="1315">
        <f>'【ｻﾎﾟ】_戦略(7号)'!W15</f>
        <v>0</v>
      </c>
      <c r="L125" s="1316"/>
      <c r="M125" s="1316"/>
      <c r="N125" s="1317"/>
      <c r="O125" s="1315">
        <f>'【ｻﾎﾟ】_状況調査(8号)'!$Z$87</f>
        <v>0</v>
      </c>
      <c r="P125" s="1316"/>
      <c r="Q125" s="1316"/>
      <c r="R125" s="1317"/>
      <c r="S125" s="1326"/>
      <c r="T125" s="1327"/>
      <c r="U125" s="1327"/>
      <c r="V125" s="1327"/>
      <c r="W125" s="1327"/>
      <c r="X125" s="1327"/>
      <c r="Y125" s="1327"/>
      <c r="Z125" s="1327"/>
      <c r="AA125" s="1328"/>
      <c r="AB125" s="418"/>
      <c r="AC125" s="380"/>
      <c r="AD125" s="380"/>
      <c r="AE125" s="380"/>
      <c r="AF125" s="425"/>
      <c r="AG125" s="418"/>
      <c r="AH125" s="418"/>
      <c r="AI125" s="418"/>
      <c r="AJ125" s="380"/>
      <c r="AK125" s="380"/>
      <c r="AL125" s="380"/>
      <c r="AM125" s="380"/>
      <c r="AN125" s="380"/>
      <c r="AO125" s="380"/>
      <c r="AP125" s="380"/>
    </row>
    <row r="126" spans="1:42" s="419" customFormat="1" ht="15.95" customHeight="1">
      <c r="A126" s="583"/>
      <c r="B126" s="590"/>
      <c r="C126" s="533"/>
      <c r="D126" s="530"/>
      <c r="E126" s="1313" t="s">
        <v>859</v>
      </c>
      <c r="F126" s="1314"/>
      <c r="G126" s="1314"/>
      <c r="H126" s="1314"/>
      <c r="I126" s="1314"/>
      <c r="J126" s="1314"/>
      <c r="K126" s="1315">
        <f>'【ｻﾎﾟ】_戦略(7号)'!$W$19</f>
        <v>0</v>
      </c>
      <c r="L126" s="1316"/>
      <c r="M126" s="1316"/>
      <c r="N126" s="1317"/>
      <c r="O126" s="1315">
        <f>'【ｻﾎﾟ】_状況調査(8号)'!$Z$91</f>
        <v>0</v>
      </c>
      <c r="P126" s="1316"/>
      <c r="Q126" s="1316"/>
      <c r="R126" s="1317"/>
      <c r="S126" s="1329"/>
      <c r="T126" s="1330"/>
      <c r="U126" s="1330"/>
      <c r="V126" s="1330"/>
      <c r="W126" s="1330"/>
      <c r="X126" s="1330"/>
      <c r="Y126" s="1330"/>
      <c r="Z126" s="1330"/>
      <c r="AA126" s="1331"/>
      <c r="AB126" s="418"/>
      <c r="AC126" s="380"/>
      <c r="AD126" s="380"/>
      <c r="AE126" s="380"/>
      <c r="AF126" s="425"/>
      <c r="AG126" s="418"/>
      <c r="AH126" s="418"/>
      <c r="AI126" s="418"/>
      <c r="AJ126" s="380"/>
      <c r="AK126" s="380"/>
      <c r="AL126" s="380"/>
      <c r="AM126" s="380"/>
      <c r="AN126" s="380"/>
      <c r="AO126" s="380"/>
      <c r="AP126" s="380"/>
    </row>
    <row r="127" spans="1:42" s="419" customFormat="1" ht="17.45" customHeight="1">
      <c r="A127" s="583"/>
      <c r="B127" s="592"/>
      <c r="C127" s="535"/>
      <c r="D127" s="536"/>
      <c r="E127" s="1334" t="s">
        <v>858</v>
      </c>
      <c r="F127" s="1335"/>
      <c r="G127" s="1335"/>
      <c r="H127" s="1335"/>
      <c r="I127" s="1336"/>
      <c r="J127" s="1336"/>
      <c r="K127" s="1336"/>
      <c r="L127" s="1336"/>
      <c r="M127" s="1336"/>
      <c r="N127" s="1336"/>
      <c r="O127" s="1336"/>
      <c r="P127" s="1336"/>
      <c r="Q127" s="1336"/>
      <c r="R127" s="1336"/>
      <c r="S127" s="1336"/>
      <c r="T127" s="1336"/>
      <c r="U127" s="1336"/>
      <c r="V127" s="1336"/>
      <c r="W127" s="1336"/>
      <c r="X127" s="1336"/>
      <c r="Y127" s="1336"/>
      <c r="Z127" s="1336"/>
      <c r="AA127" s="1337"/>
      <c r="AB127" s="418"/>
      <c r="AC127" s="380"/>
      <c r="AD127" s="380"/>
      <c r="AE127" s="380"/>
      <c r="AF127" s="425"/>
      <c r="AG127" s="418"/>
      <c r="AH127" s="418"/>
      <c r="AI127" s="418"/>
      <c r="AJ127" s="380"/>
      <c r="AK127" s="380"/>
      <c r="AL127" s="380"/>
      <c r="AM127" s="380"/>
      <c r="AN127" s="380"/>
      <c r="AO127" s="380"/>
      <c r="AP127" s="380"/>
    </row>
    <row r="128" spans="1:42" s="419" customFormat="1" ht="5.45" customHeight="1">
      <c r="A128" s="583"/>
      <c r="B128" s="583"/>
      <c r="C128" s="517"/>
      <c r="D128" s="517"/>
      <c r="E128" s="521"/>
      <c r="F128" s="521"/>
      <c r="G128" s="521"/>
      <c r="H128" s="521"/>
      <c r="I128" s="521"/>
      <c r="J128" s="521"/>
      <c r="K128" s="522"/>
      <c r="L128" s="522"/>
      <c r="M128" s="522"/>
      <c r="N128" s="522"/>
      <c r="O128" s="521"/>
      <c r="P128" s="521"/>
      <c r="Q128" s="521"/>
      <c r="R128" s="521"/>
      <c r="S128" s="537"/>
      <c r="T128" s="537"/>
      <c r="U128" s="537"/>
      <c r="V128" s="537"/>
      <c r="W128" s="537"/>
      <c r="X128" s="537"/>
      <c r="Y128" s="537"/>
      <c r="Z128" s="537"/>
      <c r="AA128" s="537"/>
      <c r="AB128" s="418"/>
      <c r="AC128" s="380"/>
      <c r="AD128" s="380"/>
      <c r="AE128" s="380"/>
      <c r="AF128" s="425"/>
      <c r="AG128" s="418"/>
      <c r="AH128" s="418"/>
      <c r="AI128" s="418"/>
      <c r="AJ128" s="380"/>
      <c r="AK128" s="380"/>
      <c r="AL128" s="380"/>
      <c r="AM128" s="380"/>
      <c r="AN128" s="380"/>
      <c r="AO128" s="380"/>
      <c r="AP128" s="380"/>
    </row>
    <row r="129" spans="1:42" s="419" customFormat="1" ht="15.95" customHeight="1">
      <c r="A129" s="583"/>
      <c r="B129" s="1416" t="s">
        <v>863</v>
      </c>
      <c r="C129" s="1417"/>
      <c r="D129" s="1418"/>
      <c r="E129" s="1313" t="s">
        <v>861</v>
      </c>
      <c r="F129" s="1314"/>
      <c r="G129" s="1314"/>
      <c r="H129" s="1314"/>
      <c r="I129" s="1314"/>
      <c r="J129" s="1314"/>
      <c r="K129" s="1315">
        <f>'【ｻﾎﾟ】_戦略(7号)'!AA13</f>
        <v>0</v>
      </c>
      <c r="L129" s="1316"/>
      <c r="M129" s="1316"/>
      <c r="N129" s="1317"/>
      <c r="O129" s="1315">
        <f>'【ｻﾎﾟ】_状況調査(8号)'!$Z$102</f>
        <v>0</v>
      </c>
      <c r="P129" s="1316"/>
      <c r="Q129" s="1316"/>
      <c r="R129" s="1317"/>
      <c r="S129" s="1323"/>
      <c r="T129" s="1324"/>
      <c r="U129" s="1324"/>
      <c r="V129" s="1324"/>
      <c r="W129" s="1324"/>
      <c r="X129" s="1324"/>
      <c r="Y129" s="1324"/>
      <c r="Z129" s="1324"/>
      <c r="AA129" s="1325"/>
      <c r="AB129" s="418"/>
      <c r="AC129" s="380"/>
      <c r="AD129" s="380"/>
      <c r="AE129" s="380"/>
      <c r="AF129" s="425"/>
      <c r="AG129" s="418"/>
      <c r="AH129" s="418"/>
      <c r="AI129" s="418"/>
      <c r="AJ129" s="380"/>
      <c r="AK129" s="380"/>
      <c r="AL129" s="380"/>
      <c r="AM129" s="380"/>
      <c r="AN129" s="380"/>
      <c r="AO129" s="380"/>
      <c r="AP129" s="380"/>
    </row>
    <row r="130" spans="1:42" s="419" customFormat="1" ht="15.95" customHeight="1">
      <c r="A130" s="583"/>
      <c r="B130" s="1422">
        <f>'【ｻﾎﾟ】_戦略(7号)'!$AA$12</f>
        <v>0</v>
      </c>
      <c r="C130" s="1423"/>
      <c r="D130" s="530" t="s">
        <v>95</v>
      </c>
      <c r="E130" s="1313" t="s">
        <v>986</v>
      </c>
      <c r="F130" s="1314"/>
      <c r="G130" s="1314"/>
      <c r="H130" s="1314"/>
      <c r="I130" s="1314"/>
      <c r="J130" s="1314"/>
      <c r="K130" s="1315">
        <f>'【ｻﾎﾟ】_戦略(7号)'!AA14</f>
        <v>0</v>
      </c>
      <c r="L130" s="1316"/>
      <c r="M130" s="1316"/>
      <c r="N130" s="1317"/>
      <c r="O130" s="1315">
        <f>'【ｻﾎﾟ】_状況調査(8号)'!$Z$103</f>
        <v>0</v>
      </c>
      <c r="P130" s="1316"/>
      <c r="Q130" s="1316"/>
      <c r="R130" s="1317"/>
      <c r="S130" s="1326"/>
      <c r="T130" s="1327"/>
      <c r="U130" s="1327"/>
      <c r="V130" s="1327"/>
      <c r="W130" s="1327"/>
      <c r="X130" s="1327"/>
      <c r="Y130" s="1327"/>
      <c r="Z130" s="1327"/>
      <c r="AA130" s="1328"/>
      <c r="AB130" s="418"/>
      <c r="AC130" s="380"/>
      <c r="AD130" s="380"/>
      <c r="AE130" s="380"/>
      <c r="AF130" s="425"/>
      <c r="AG130" s="418"/>
      <c r="AH130" s="418"/>
      <c r="AI130" s="418"/>
      <c r="AJ130" s="380"/>
      <c r="AK130" s="380"/>
      <c r="AL130" s="380"/>
      <c r="AM130" s="380"/>
      <c r="AN130" s="380"/>
      <c r="AO130" s="380"/>
      <c r="AP130" s="380"/>
    </row>
    <row r="131" spans="1:42" s="419" customFormat="1" ht="15.95" customHeight="1">
      <c r="A131" s="583"/>
      <c r="B131" s="590"/>
      <c r="C131" s="591"/>
      <c r="D131" s="530"/>
      <c r="E131" s="1313" t="s">
        <v>860</v>
      </c>
      <c r="F131" s="1314"/>
      <c r="G131" s="1314"/>
      <c r="H131" s="1314"/>
      <c r="I131" s="1314"/>
      <c r="J131" s="1314"/>
      <c r="K131" s="1315">
        <f>'【ｻﾎﾟ】_戦略(7号)'!AA15</f>
        <v>0</v>
      </c>
      <c r="L131" s="1316"/>
      <c r="M131" s="1316"/>
      <c r="N131" s="1317"/>
      <c r="O131" s="1315">
        <f>'【ｻﾎﾟ】_状況調査(8号)'!$Z$104</f>
        <v>0</v>
      </c>
      <c r="P131" s="1316"/>
      <c r="Q131" s="1316"/>
      <c r="R131" s="1317"/>
      <c r="S131" s="1326"/>
      <c r="T131" s="1327"/>
      <c r="U131" s="1327"/>
      <c r="V131" s="1327"/>
      <c r="W131" s="1327"/>
      <c r="X131" s="1327"/>
      <c r="Y131" s="1327"/>
      <c r="Z131" s="1327"/>
      <c r="AA131" s="1328"/>
      <c r="AB131" s="418"/>
      <c r="AC131" s="380"/>
      <c r="AD131" s="380"/>
      <c r="AE131" s="380"/>
      <c r="AF131" s="425"/>
      <c r="AG131" s="418"/>
      <c r="AH131" s="418"/>
      <c r="AI131" s="418"/>
      <c r="AJ131" s="380"/>
      <c r="AK131" s="380"/>
      <c r="AL131" s="380"/>
      <c r="AM131" s="380"/>
      <c r="AN131" s="380"/>
      <c r="AO131" s="380"/>
      <c r="AP131" s="380"/>
    </row>
    <row r="132" spans="1:42" s="419" customFormat="1" ht="15.95" customHeight="1">
      <c r="A132" s="583"/>
      <c r="B132" s="590"/>
      <c r="C132" s="533"/>
      <c r="D132" s="530"/>
      <c r="E132" s="1313" t="s">
        <v>859</v>
      </c>
      <c r="F132" s="1314"/>
      <c r="G132" s="1314"/>
      <c r="H132" s="1314"/>
      <c r="I132" s="1314"/>
      <c r="J132" s="1314"/>
      <c r="K132" s="1315">
        <f>'【ｻﾎﾟ】_戦略(7号)'!$AA$18</f>
        <v>0</v>
      </c>
      <c r="L132" s="1316"/>
      <c r="M132" s="1316"/>
      <c r="N132" s="1317"/>
      <c r="O132" s="1315">
        <f>'【ｻﾎﾟ】_状況調査(8号)'!$Z$108</f>
        <v>0</v>
      </c>
      <c r="P132" s="1316"/>
      <c r="Q132" s="1316"/>
      <c r="R132" s="1317"/>
      <c r="S132" s="1329"/>
      <c r="T132" s="1330"/>
      <c r="U132" s="1330"/>
      <c r="V132" s="1330"/>
      <c r="W132" s="1330"/>
      <c r="X132" s="1330"/>
      <c r="Y132" s="1330"/>
      <c r="Z132" s="1330"/>
      <c r="AA132" s="1331"/>
      <c r="AB132" s="418"/>
      <c r="AC132" s="380"/>
      <c r="AD132" s="380"/>
      <c r="AE132" s="380"/>
      <c r="AF132" s="425"/>
      <c r="AG132" s="418"/>
      <c r="AH132" s="418"/>
      <c r="AI132" s="418"/>
      <c r="AJ132" s="380"/>
      <c r="AK132" s="380"/>
      <c r="AL132" s="380"/>
      <c r="AM132" s="380"/>
      <c r="AN132" s="380"/>
      <c r="AO132" s="380"/>
      <c r="AP132" s="380"/>
    </row>
    <row r="133" spans="1:42" s="419" customFormat="1" ht="17.45" customHeight="1">
      <c r="A133" s="583"/>
      <c r="B133" s="592"/>
      <c r="C133" s="535"/>
      <c r="D133" s="536"/>
      <c r="E133" s="1334" t="s">
        <v>858</v>
      </c>
      <c r="F133" s="1335"/>
      <c r="G133" s="1335"/>
      <c r="H133" s="1335"/>
      <c r="I133" s="1336"/>
      <c r="J133" s="1336"/>
      <c r="K133" s="1336"/>
      <c r="L133" s="1336"/>
      <c r="M133" s="1336"/>
      <c r="N133" s="1336"/>
      <c r="O133" s="1336"/>
      <c r="P133" s="1336"/>
      <c r="Q133" s="1336"/>
      <c r="R133" s="1336"/>
      <c r="S133" s="1336"/>
      <c r="T133" s="1336"/>
      <c r="U133" s="1336"/>
      <c r="V133" s="1336"/>
      <c r="W133" s="1336"/>
      <c r="X133" s="1336"/>
      <c r="Y133" s="1336"/>
      <c r="Z133" s="1336"/>
      <c r="AA133" s="1337"/>
      <c r="AB133" s="418"/>
      <c r="AC133" s="380"/>
      <c r="AD133" s="380"/>
      <c r="AE133" s="380"/>
      <c r="AF133" s="425"/>
      <c r="AG133" s="418"/>
      <c r="AH133" s="418"/>
      <c r="AI133" s="418"/>
      <c r="AJ133" s="380"/>
      <c r="AK133" s="380"/>
      <c r="AL133" s="380"/>
      <c r="AM133" s="380"/>
      <c r="AN133" s="380"/>
      <c r="AO133" s="380"/>
      <c r="AP133" s="380"/>
    </row>
    <row r="134" spans="1:42" s="419" customFormat="1" ht="5.45" customHeight="1">
      <c r="A134" s="583"/>
      <c r="B134" s="583"/>
      <c r="C134" s="517"/>
      <c r="D134" s="517"/>
      <c r="E134" s="521"/>
      <c r="F134" s="521"/>
      <c r="G134" s="521"/>
      <c r="H134" s="521"/>
      <c r="I134" s="521"/>
      <c r="J134" s="521"/>
      <c r="K134" s="522"/>
      <c r="L134" s="522"/>
      <c r="M134" s="522"/>
      <c r="N134" s="522"/>
      <c r="O134" s="521"/>
      <c r="P134" s="521"/>
      <c r="Q134" s="521"/>
      <c r="R134" s="521"/>
      <c r="S134" s="537"/>
      <c r="T134" s="537"/>
      <c r="U134" s="537"/>
      <c r="V134" s="537"/>
      <c r="W134" s="537"/>
      <c r="X134" s="537"/>
      <c r="Y134" s="537"/>
      <c r="Z134" s="537"/>
      <c r="AA134" s="537"/>
      <c r="AB134" s="418"/>
      <c r="AC134" s="380"/>
      <c r="AD134" s="380"/>
      <c r="AE134" s="380"/>
      <c r="AF134" s="425"/>
      <c r="AG134" s="418"/>
      <c r="AH134" s="418"/>
      <c r="AI134" s="418"/>
      <c r="AJ134" s="380"/>
      <c r="AK134" s="380"/>
      <c r="AL134" s="380"/>
      <c r="AM134" s="380"/>
      <c r="AN134" s="380"/>
      <c r="AO134" s="380"/>
      <c r="AP134" s="380"/>
    </row>
    <row r="135" spans="1:42" s="419" customFormat="1" ht="15.95" customHeight="1">
      <c r="A135" s="583"/>
      <c r="B135" s="1416" t="s">
        <v>862</v>
      </c>
      <c r="C135" s="1417"/>
      <c r="D135" s="1418"/>
      <c r="E135" s="1313" t="s">
        <v>861</v>
      </c>
      <c r="F135" s="1314"/>
      <c r="G135" s="1314"/>
      <c r="H135" s="1314"/>
      <c r="I135" s="1314"/>
      <c r="J135" s="1314"/>
      <c r="K135" s="1315">
        <f>'【ｻﾎﾟ】_戦略(7号)'!AE13</f>
        <v>0</v>
      </c>
      <c r="L135" s="1316"/>
      <c r="M135" s="1316"/>
      <c r="N135" s="1317"/>
      <c r="O135" s="1315">
        <f>'【ｻﾎﾟ】_状況調査(8号)'!$Z$119</f>
        <v>0</v>
      </c>
      <c r="P135" s="1316"/>
      <c r="Q135" s="1316"/>
      <c r="R135" s="1317"/>
      <c r="S135" s="1323"/>
      <c r="T135" s="1324"/>
      <c r="U135" s="1324"/>
      <c r="V135" s="1324"/>
      <c r="W135" s="1324"/>
      <c r="X135" s="1324"/>
      <c r="Y135" s="1324"/>
      <c r="Z135" s="1324"/>
      <c r="AA135" s="1325"/>
      <c r="AB135" s="418"/>
      <c r="AC135" s="380"/>
      <c r="AD135" s="380"/>
      <c r="AE135" s="380"/>
      <c r="AF135" s="425"/>
      <c r="AG135" s="418"/>
      <c r="AH135" s="418"/>
      <c r="AI135" s="418"/>
      <c r="AJ135" s="380"/>
      <c r="AK135" s="380"/>
      <c r="AL135" s="380"/>
      <c r="AM135" s="380"/>
      <c r="AN135" s="380"/>
      <c r="AO135" s="380"/>
      <c r="AP135" s="380"/>
    </row>
    <row r="136" spans="1:42" s="419" customFormat="1" ht="15.95" customHeight="1">
      <c r="A136" s="583"/>
      <c r="B136" s="1422">
        <f>'【ｻﾎﾟ】_戦略(7号)'!$AE$12</f>
        <v>0</v>
      </c>
      <c r="C136" s="1423"/>
      <c r="D136" s="530" t="s">
        <v>95</v>
      </c>
      <c r="E136" s="1313" t="s">
        <v>986</v>
      </c>
      <c r="F136" s="1314"/>
      <c r="G136" s="1314"/>
      <c r="H136" s="1314"/>
      <c r="I136" s="1314"/>
      <c r="J136" s="1314"/>
      <c r="K136" s="1315">
        <f>'【ｻﾎﾟ】_戦略(7号)'!AE14</f>
        <v>0</v>
      </c>
      <c r="L136" s="1316"/>
      <c r="M136" s="1316"/>
      <c r="N136" s="1317"/>
      <c r="O136" s="1315">
        <f>'【ｻﾎﾟ】_状況調査(8号)'!$Z$120</f>
        <v>0</v>
      </c>
      <c r="P136" s="1316"/>
      <c r="Q136" s="1316"/>
      <c r="R136" s="1317"/>
      <c r="S136" s="1326"/>
      <c r="T136" s="1327"/>
      <c r="U136" s="1327"/>
      <c r="V136" s="1327"/>
      <c r="W136" s="1327"/>
      <c r="X136" s="1327"/>
      <c r="Y136" s="1327"/>
      <c r="Z136" s="1327"/>
      <c r="AA136" s="1328"/>
      <c r="AB136" s="418"/>
      <c r="AC136" s="380"/>
      <c r="AD136" s="380"/>
      <c r="AE136" s="380"/>
      <c r="AF136" s="425"/>
      <c r="AG136" s="418"/>
      <c r="AH136" s="418"/>
      <c r="AI136" s="418"/>
      <c r="AJ136" s="380"/>
      <c r="AK136" s="380"/>
      <c r="AL136" s="380"/>
      <c r="AM136" s="380"/>
      <c r="AN136" s="380"/>
      <c r="AO136" s="380"/>
      <c r="AP136" s="380"/>
    </row>
    <row r="137" spans="1:42" s="419" customFormat="1" ht="15.95" customHeight="1">
      <c r="A137" s="583"/>
      <c r="B137" s="590"/>
      <c r="C137" s="591"/>
      <c r="D137" s="530"/>
      <c r="E137" s="1313" t="s">
        <v>860</v>
      </c>
      <c r="F137" s="1314"/>
      <c r="G137" s="1314"/>
      <c r="H137" s="1314"/>
      <c r="I137" s="1314"/>
      <c r="J137" s="1314"/>
      <c r="K137" s="1315">
        <f>'【ｻﾎﾟ】_戦略(7号)'!AE15</f>
        <v>0</v>
      </c>
      <c r="L137" s="1316"/>
      <c r="M137" s="1316"/>
      <c r="N137" s="1317"/>
      <c r="O137" s="1315">
        <f>'【ｻﾎﾟ】_状況調査(8号)'!$Z$121</f>
        <v>0</v>
      </c>
      <c r="P137" s="1316"/>
      <c r="Q137" s="1316"/>
      <c r="R137" s="1317"/>
      <c r="S137" s="1326"/>
      <c r="T137" s="1327"/>
      <c r="U137" s="1327"/>
      <c r="V137" s="1327"/>
      <c r="W137" s="1327"/>
      <c r="X137" s="1327"/>
      <c r="Y137" s="1327"/>
      <c r="Z137" s="1327"/>
      <c r="AA137" s="1328"/>
      <c r="AB137" s="418"/>
      <c r="AC137" s="380"/>
      <c r="AD137" s="380"/>
      <c r="AE137" s="380"/>
      <c r="AF137" s="425"/>
      <c r="AG137" s="418"/>
      <c r="AH137" s="418"/>
      <c r="AI137" s="418"/>
      <c r="AJ137" s="380"/>
      <c r="AK137" s="380"/>
      <c r="AL137" s="380"/>
      <c r="AM137" s="380"/>
      <c r="AN137" s="380"/>
      <c r="AO137" s="380"/>
      <c r="AP137" s="380"/>
    </row>
    <row r="138" spans="1:42" s="419" customFormat="1" ht="15.95" customHeight="1">
      <c r="A138" s="583"/>
      <c r="B138" s="590"/>
      <c r="C138" s="533"/>
      <c r="D138" s="530"/>
      <c r="E138" s="1313" t="s">
        <v>859</v>
      </c>
      <c r="F138" s="1314"/>
      <c r="G138" s="1314"/>
      <c r="H138" s="1314"/>
      <c r="I138" s="1314"/>
      <c r="J138" s="1314"/>
      <c r="K138" s="1315">
        <f>'【ｻﾎﾟ】_戦略(7号)'!$AE$18</f>
        <v>0</v>
      </c>
      <c r="L138" s="1316"/>
      <c r="M138" s="1316"/>
      <c r="N138" s="1317"/>
      <c r="O138" s="1315">
        <f>'【ｻﾎﾟ】_状況調査(8号)'!$Z$125</f>
        <v>0</v>
      </c>
      <c r="P138" s="1316"/>
      <c r="Q138" s="1316"/>
      <c r="R138" s="1317"/>
      <c r="S138" s="1329"/>
      <c r="T138" s="1330"/>
      <c r="U138" s="1330"/>
      <c r="V138" s="1330"/>
      <c r="W138" s="1330"/>
      <c r="X138" s="1330"/>
      <c r="Y138" s="1330"/>
      <c r="Z138" s="1330"/>
      <c r="AA138" s="1331"/>
      <c r="AB138" s="418"/>
      <c r="AC138" s="380"/>
      <c r="AD138" s="380"/>
      <c r="AE138" s="380"/>
      <c r="AG138" s="418"/>
      <c r="AH138" s="418"/>
      <c r="AI138" s="418"/>
      <c r="AJ138" s="380"/>
      <c r="AK138" s="380"/>
      <c r="AL138" s="380"/>
      <c r="AM138" s="380"/>
      <c r="AN138" s="380"/>
      <c r="AO138" s="380"/>
      <c r="AP138" s="380"/>
    </row>
    <row r="139" spans="1:42" s="419" customFormat="1" ht="19.5" customHeight="1">
      <c r="A139" s="583"/>
      <c r="B139" s="592"/>
      <c r="C139" s="535"/>
      <c r="D139" s="536"/>
      <c r="E139" s="1334" t="s">
        <v>858</v>
      </c>
      <c r="F139" s="1335"/>
      <c r="G139" s="1335"/>
      <c r="H139" s="1335"/>
      <c r="I139" s="1336"/>
      <c r="J139" s="1336"/>
      <c r="K139" s="1336"/>
      <c r="L139" s="1336"/>
      <c r="M139" s="1336"/>
      <c r="N139" s="1336"/>
      <c r="O139" s="1336"/>
      <c r="P139" s="1336"/>
      <c r="Q139" s="1336"/>
      <c r="R139" s="1336"/>
      <c r="S139" s="1336"/>
      <c r="T139" s="1336"/>
      <c r="U139" s="1336"/>
      <c r="V139" s="1336"/>
      <c r="W139" s="1336"/>
      <c r="X139" s="1336"/>
      <c r="Y139" s="1336"/>
      <c r="Z139" s="1336"/>
      <c r="AA139" s="1337"/>
      <c r="AB139" s="418"/>
      <c r="AC139" s="380"/>
      <c r="AD139" s="380"/>
      <c r="AE139" s="380"/>
      <c r="AG139" s="418"/>
      <c r="AH139" s="418"/>
      <c r="AI139" s="418"/>
      <c r="AJ139" s="380"/>
      <c r="AK139" s="380"/>
      <c r="AL139" s="380"/>
      <c r="AM139" s="380"/>
      <c r="AN139" s="380"/>
      <c r="AO139" s="380"/>
      <c r="AP139" s="380"/>
    </row>
    <row r="143" spans="1:42">
      <c r="A143" s="538" t="s">
        <v>857</v>
      </c>
      <c r="B143" s="84"/>
      <c r="C143" s="84"/>
      <c r="D143" s="84"/>
      <c r="E143" s="84"/>
      <c r="F143" s="84"/>
      <c r="G143" s="84"/>
      <c r="H143" s="84"/>
      <c r="I143" s="84"/>
      <c r="J143" s="84"/>
      <c r="K143" s="84"/>
      <c r="L143" s="84"/>
      <c r="M143" s="84"/>
      <c r="N143" s="84"/>
      <c r="O143" s="84"/>
      <c r="P143" s="84"/>
      <c r="Q143" s="84"/>
      <c r="R143" s="539"/>
      <c r="S143" s="539"/>
      <c r="T143" s="539"/>
      <c r="U143" s="539"/>
      <c r="V143" s="539"/>
      <c r="W143" s="539"/>
      <c r="X143" s="539"/>
      <c r="Y143" s="539"/>
      <c r="Z143" s="539"/>
      <c r="AA143" s="539"/>
      <c r="AB143" s="437"/>
      <c r="AC143" s="437"/>
      <c r="AD143" s="437"/>
      <c r="AE143" s="437"/>
      <c r="AF143" s="436"/>
    </row>
    <row r="144" spans="1:42" ht="17.25">
      <c r="A144" s="1338" t="s">
        <v>856</v>
      </c>
      <c r="B144" s="1338"/>
      <c r="C144" s="1338"/>
      <c r="D144" s="1338"/>
      <c r="E144" s="1338"/>
      <c r="F144" s="1338"/>
      <c r="G144" s="1338"/>
      <c r="H144" s="1338"/>
      <c r="I144" s="1338"/>
      <c r="J144" s="1338"/>
      <c r="K144" s="1338"/>
      <c r="L144" s="1338"/>
      <c r="M144" s="1338"/>
      <c r="N144" s="1338"/>
      <c r="O144" s="1338"/>
      <c r="P144" s="1338"/>
      <c r="Q144" s="1338"/>
      <c r="R144" s="1338"/>
      <c r="S144" s="1338"/>
      <c r="T144" s="1338"/>
      <c r="U144" s="1338"/>
      <c r="V144" s="1338"/>
      <c r="W144" s="1338"/>
      <c r="X144" s="1338"/>
      <c r="Y144" s="1338"/>
      <c r="Z144" s="1338"/>
      <c r="AA144" s="1338"/>
      <c r="AB144" s="447"/>
      <c r="AC144" s="447"/>
      <c r="AD144" s="447"/>
      <c r="AE144" s="447"/>
      <c r="AF144" s="436"/>
    </row>
    <row r="145" spans="1:32">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c r="Y145" s="84"/>
      <c r="Z145" s="84"/>
      <c r="AA145" s="84"/>
      <c r="AB145" s="436"/>
      <c r="AC145" s="436"/>
      <c r="AD145" s="436"/>
      <c r="AE145" s="436"/>
      <c r="AF145" s="436"/>
    </row>
    <row r="146" spans="1:32" ht="14.45" customHeight="1">
      <c r="A146" s="1339" t="s">
        <v>855</v>
      </c>
      <c r="B146" s="1339"/>
      <c r="C146" s="540" t="s">
        <v>854</v>
      </c>
      <c r="D146" s="540"/>
      <c r="E146" s="540"/>
      <c r="F146" s="540"/>
      <c r="G146" s="540"/>
      <c r="H146" s="540"/>
      <c r="I146" s="540"/>
      <c r="J146" s="540"/>
      <c r="K146" s="540"/>
      <c r="L146" s="540"/>
      <c r="M146" s="540"/>
      <c r="N146" s="540"/>
      <c r="O146" s="540"/>
      <c r="P146" s="540"/>
      <c r="Q146" s="540"/>
      <c r="R146" s="540"/>
      <c r="S146" s="540"/>
      <c r="T146" s="540"/>
      <c r="U146" s="540"/>
      <c r="V146" s="540"/>
      <c r="W146" s="540"/>
      <c r="X146" s="540"/>
      <c r="Y146" s="540"/>
      <c r="Z146" s="540"/>
      <c r="AA146" s="540"/>
      <c r="AB146" s="336"/>
      <c r="AC146" s="336"/>
      <c r="AD146" s="336"/>
      <c r="AE146" s="336"/>
      <c r="AF146" s="349"/>
    </row>
    <row r="147" spans="1:32" ht="39.950000000000003" customHeight="1">
      <c r="A147" s="84"/>
      <c r="C147" s="1344" t="s">
        <v>853</v>
      </c>
      <c r="D147" s="1344"/>
      <c r="E147" s="1344"/>
      <c r="F147" s="1344"/>
      <c r="G147" s="1344"/>
      <c r="H147" s="1344"/>
      <c r="I147" s="1344"/>
      <c r="J147" s="1344"/>
      <c r="K147" s="1344"/>
      <c r="L147" s="1344"/>
      <c r="M147" s="1344"/>
      <c r="N147" s="1344"/>
      <c r="O147" s="1344"/>
      <c r="P147" s="1344"/>
      <c r="Q147" s="1344"/>
      <c r="R147" s="1344"/>
      <c r="S147" s="1344"/>
      <c r="T147" s="1344"/>
      <c r="U147" s="1344"/>
      <c r="V147" s="1344"/>
      <c r="W147" s="1344"/>
      <c r="X147" s="1344"/>
      <c r="Y147" s="1344"/>
      <c r="Z147" s="1344"/>
      <c r="AA147" s="541"/>
      <c r="AB147" s="442"/>
      <c r="AC147" s="442"/>
      <c r="AD147" s="442"/>
      <c r="AF147" s="349"/>
    </row>
    <row r="148" spans="1:32" ht="12.95" customHeight="1">
      <c r="A148" s="84"/>
      <c r="C148" s="541"/>
      <c r="D148" s="541"/>
      <c r="E148" s="541"/>
      <c r="F148" s="541"/>
      <c r="G148" s="541"/>
      <c r="H148" s="541"/>
      <c r="I148" s="541"/>
      <c r="J148" s="541"/>
      <c r="K148" s="541"/>
      <c r="L148" s="541"/>
      <c r="M148" s="541"/>
      <c r="N148" s="541"/>
      <c r="O148" s="541"/>
      <c r="P148" s="541"/>
      <c r="Q148" s="541"/>
      <c r="R148" s="541"/>
      <c r="S148" s="541"/>
      <c r="T148" s="541"/>
      <c r="U148" s="541"/>
      <c r="V148" s="541"/>
      <c r="W148" s="541"/>
      <c r="X148" s="541"/>
      <c r="Y148" s="541"/>
      <c r="Z148" s="541"/>
      <c r="AA148" s="541"/>
      <c r="AB148" s="442"/>
      <c r="AC148" s="442"/>
      <c r="AD148" s="442"/>
      <c r="AF148" s="349"/>
    </row>
    <row r="149" spans="1:32" ht="14.45" customHeight="1">
      <c r="A149" s="1339" t="s">
        <v>852</v>
      </c>
      <c r="B149" s="1339"/>
      <c r="C149" s="84" t="s">
        <v>851</v>
      </c>
      <c r="D149" s="84"/>
      <c r="E149" s="84"/>
      <c r="F149" s="84"/>
      <c r="G149" s="84"/>
      <c r="H149" s="84"/>
      <c r="I149" s="84"/>
      <c r="J149" s="84"/>
      <c r="K149" s="84"/>
      <c r="L149" s="84"/>
      <c r="M149" s="84"/>
      <c r="N149" s="84"/>
      <c r="O149" s="84"/>
      <c r="P149" s="84"/>
      <c r="Q149" s="84"/>
      <c r="R149" s="84"/>
      <c r="S149" s="84"/>
      <c r="T149" s="84"/>
      <c r="U149" s="84"/>
      <c r="V149" s="84"/>
      <c r="W149" s="84"/>
      <c r="X149" s="84"/>
      <c r="Y149" s="84"/>
      <c r="Z149" s="84"/>
      <c r="AA149" s="84"/>
      <c r="AB149" s="436"/>
      <c r="AC149" s="436"/>
      <c r="AD149" s="436"/>
      <c r="AE149" s="436"/>
      <c r="AF149" s="349"/>
    </row>
    <row r="150" spans="1:32" ht="27.95" customHeight="1">
      <c r="B150" s="84"/>
      <c r="C150" s="1345" t="s">
        <v>850</v>
      </c>
      <c r="D150" s="1345"/>
      <c r="E150" s="1345"/>
      <c r="F150" s="1345"/>
      <c r="G150" s="1345"/>
      <c r="H150" s="1345"/>
      <c r="I150" s="1345"/>
      <c r="J150" s="1345"/>
      <c r="K150" s="1345"/>
      <c r="L150" s="1345"/>
      <c r="M150" s="1345"/>
      <c r="N150" s="1345"/>
      <c r="O150" s="1345"/>
      <c r="P150" s="1345"/>
      <c r="Q150" s="1345"/>
      <c r="R150" s="1345"/>
      <c r="S150" s="1345"/>
      <c r="T150" s="1345"/>
      <c r="U150" s="1345"/>
      <c r="V150" s="1345"/>
      <c r="W150" s="1345"/>
      <c r="X150" s="1345"/>
      <c r="Y150" s="1345"/>
      <c r="Z150" s="1345"/>
      <c r="AA150" s="542"/>
      <c r="AB150" s="439"/>
      <c r="AC150" s="439"/>
      <c r="AD150" s="439"/>
      <c r="AE150" s="439"/>
      <c r="AF150" s="349"/>
    </row>
    <row r="151" spans="1:32" ht="27.95" customHeight="1">
      <c r="B151" s="84"/>
      <c r="C151" s="1346" t="s">
        <v>849</v>
      </c>
      <c r="D151" s="1347"/>
      <c r="E151" s="1347"/>
      <c r="F151" s="543"/>
      <c r="G151" s="1348" t="s">
        <v>848</v>
      </c>
      <c r="H151" s="1348"/>
      <c r="I151" s="1348"/>
      <c r="J151" s="1348"/>
      <c r="K151" s="1348"/>
      <c r="L151" s="1348"/>
      <c r="M151" s="1348"/>
      <c r="N151" s="1348"/>
      <c r="O151" s="1348"/>
      <c r="P151" s="1348"/>
      <c r="Q151" s="1348"/>
      <c r="R151" s="1348"/>
      <c r="S151" s="1348"/>
      <c r="T151" s="1348"/>
      <c r="U151" s="1348"/>
      <c r="V151" s="1348"/>
      <c r="W151" s="1348"/>
      <c r="X151" s="1348"/>
      <c r="Y151" s="1348"/>
      <c r="Z151" s="1349"/>
      <c r="AA151" s="544"/>
      <c r="AB151" s="444"/>
      <c r="AC151" s="444"/>
      <c r="AD151" s="349"/>
    </row>
    <row r="152" spans="1:32" ht="16.5" customHeight="1">
      <c r="B152" s="84"/>
      <c r="C152" s="1357" t="s">
        <v>847</v>
      </c>
      <c r="D152" s="1358"/>
      <c r="E152" s="1358"/>
      <c r="F152" s="545" t="s">
        <v>840</v>
      </c>
      <c r="G152" s="1362" t="s">
        <v>846</v>
      </c>
      <c r="H152" s="1362"/>
      <c r="I152" s="1362"/>
      <c r="J152" s="1362"/>
      <c r="K152" s="1362"/>
      <c r="L152" s="1362"/>
      <c r="M152" s="1362"/>
      <c r="N152" s="1362"/>
      <c r="O152" s="1362"/>
      <c r="P152" s="1362"/>
      <c r="Q152" s="1362"/>
      <c r="R152" s="1362"/>
      <c r="S152" s="1362"/>
      <c r="T152" s="1362"/>
      <c r="U152" s="1362"/>
      <c r="V152" s="1362"/>
      <c r="W152" s="1362"/>
      <c r="X152" s="1362"/>
      <c r="Y152" s="1362"/>
      <c r="Z152" s="1363"/>
      <c r="AA152" s="544"/>
      <c r="AB152" s="444"/>
      <c r="AC152" s="444"/>
      <c r="AD152" s="349"/>
    </row>
    <row r="153" spans="1:32" ht="16.5" customHeight="1">
      <c r="B153" s="84"/>
      <c r="C153" s="1359"/>
      <c r="D153" s="1360"/>
      <c r="E153" s="1360"/>
      <c r="F153" s="546" t="s">
        <v>840</v>
      </c>
      <c r="G153" s="1364" t="s">
        <v>845</v>
      </c>
      <c r="H153" s="1364"/>
      <c r="I153" s="1364"/>
      <c r="J153" s="1364"/>
      <c r="K153" s="1364"/>
      <c r="L153" s="1364"/>
      <c r="M153" s="1364"/>
      <c r="N153" s="1364"/>
      <c r="O153" s="1364"/>
      <c r="P153" s="1364"/>
      <c r="Q153" s="1364"/>
      <c r="R153" s="1364"/>
      <c r="S153" s="1364"/>
      <c r="T153" s="1364"/>
      <c r="U153" s="1364"/>
      <c r="V153" s="1364"/>
      <c r="W153" s="1364"/>
      <c r="X153" s="1364"/>
      <c r="Y153" s="1364"/>
      <c r="Z153" s="1365"/>
      <c r="AA153" s="547"/>
      <c r="AB153" s="446"/>
      <c r="AC153" s="446"/>
      <c r="AD153" s="349"/>
    </row>
    <row r="154" spans="1:32" ht="16.5" customHeight="1">
      <c r="B154" s="84"/>
      <c r="C154" s="1359"/>
      <c r="D154" s="1360"/>
      <c r="E154" s="1360"/>
      <c r="F154" s="546"/>
      <c r="G154" s="1340" t="s">
        <v>844</v>
      </c>
      <c r="H154" s="1340"/>
      <c r="I154" s="1340"/>
      <c r="J154" s="1340"/>
      <c r="K154" s="1340"/>
      <c r="L154" s="1340"/>
      <c r="M154" s="1340"/>
      <c r="N154" s="1340"/>
      <c r="O154" s="1340"/>
      <c r="P154" s="1340"/>
      <c r="Q154" s="1340"/>
      <c r="R154" s="1340"/>
      <c r="S154" s="1340"/>
      <c r="T154" s="1340"/>
      <c r="U154" s="1340"/>
      <c r="V154" s="1340"/>
      <c r="W154" s="1340"/>
      <c r="X154" s="1340"/>
      <c r="Y154" s="1340"/>
      <c r="Z154" s="1341"/>
      <c r="AA154" s="544"/>
      <c r="AB154" s="444"/>
      <c r="AC154" s="444"/>
      <c r="AD154" s="349"/>
    </row>
    <row r="155" spans="1:32" ht="16.5" customHeight="1">
      <c r="B155" s="84"/>
      <c r="C155" s="1359"/>
      <c r="D155" s="1360"/>
      <c r="E155" s="1360"/>
      <c r="F155" s="546" t="s">
        <v>840</v>
      </c>
      <c r="G155" s="1340" t="s">
        <v>843</v>
      </c>
      <c r="H155" s="1340"/>
      <c r="I155" s="1340"/>
      <c r="J155" s="1340"/>
      <c r="K155" s="1340"/>
      <c r="L155" s="1340"/>
      <c r="M155" s="1340"/>
      <c r="N155" s="1340"/>
      <c r="O155" s="1340"/>
      <c r="P155" s="1340"/>
      <c r="Q155" s="1340"/>
      <c r="R155" s="1340"/>
      <c r="S155" s="1340"/>
      <c r="T155" s="1340"/>
      <c r="U155" s="1340"/>
      <c r="V155" s="1340"/>
      <c r="W155" s="1340"/>
      <c r="X155" s="1340"/>
      <c r="Y155" s="1340"/>
      <c r="Z155" s="1341"/>
      <c r="AA155" s="548"/>
      <c r="AB155" s="443"/>
      <c r="AC155" s="443"/>
      <c r="AD155" s="349"/>
    </row>
    <row r="156" spans="1:32" ht="16.5" customHeight="1">
      <c r="B156" s="84"/>
      <c r="C156" s="1359"/>
      <c r="D156" s="1360"/>
      <c r="E156" s="1360"/>
      <c r="F156" s="546" t="s">
        <v>840</v>
      </c>
      <c r="G156" s="1340" t="s">
        <v>842</v>
      </c>
      <c r="H156" s="1340"/>
      <c r="I156" s="1340"/>
      <c r="J156" s="1340"/>
      <c r="K156" s="1340"/>
      <c r="L156" s="1340"/>
      <c r="M156" s="1340"/>
      <c r="N156" s="1340"/>
      <c r="O156" s="1340"/>
      <c r="P156" s="1340"/>
      <c r="Q156" s="1340"/>
      <c r="R156" s="1340"/>
      <c r="S156" s="1340"/>
      <c r="T156" s="1340"/>
      <c r="U156" s="1340"/>
      <c r="V156" s="1340"/>
      <c r="W156" s="1340"/>
      <c r="X156" s="1340"/>
      <c r="Y156" s="1340"/>
      <c r="Z156" s="1341"/>
      <c r="AA156" s="548"/>
      <c r="AB156" s="443"/>
      <c r="AC156" s="443"/>
      <c r="AD156" s="349"/>
    </row>
    <row r="157" spans="1:32" ht="16.5" customHeight="1">
      <c r="B157" s="84"/>
      <c r="C157" s="1359"/>
      <c r="D157" s="1360"/>
      <c r="E157" s="1360"/>
      <c r="F157" s="546" t="s">
        <v>840</v>
      </c>
      <c r="G157" s="1340" t="s">
        <v>841</v>
      </c>
      <c r="H157" s="1340"/>
      <c r="I157" s="1340"/>
      <c r="J157" s="1340"/>
      <c r="K157" s="1340"/>
      <c r="L157" s="1340"/>
      <c r="M157" s="1340"/>
      <c r="N157" s="1340"/>
      <c r="O157" s="1340"/>
      <c r="P157" s="1340"/>
      <c r="Q157" s="1340"/>
      <c r="R157" s="1340"/>
      <c r="S157" s="1340"/>
      <c r="T157" s="1340"/>
      <c r="U157" s="1340"/>
      <c r="V157" s="1340"/>
      <c r="W157" s="1340"/>
      <c r="X157" s="1340"/>
      <c r="Y157" s="1340"/>
      <c r="Z157" s="1341"/>
      <c r="AA157" s="548"/>
      <c r="AB157" s="443"/>
      <c r="AC157" s="443"/>
      <c r="AD157" s="349"/>
    </row>
    <row r="158" spans="1:32" ht="16.5" customHeight="1">
      <c r="B158" s="84"/>
      <c r="C158" s="1361"/>
      <c r="D158" s="1350"/>
      <c r="E158" s="1350"/>
      <c r="F158" s="549" t="s">
        <v>840</v>
      </c>
      <c r="G158" s="1342" t="s">
        <v>839</v>
      </c>
      <c r="H158" s="1342"/>
      <c r="I158" s="1342"/>
      <c r="J158" s="1342"/>
      <c r="K158" s="1342"/>
      <c r="L158" s="1342"/>
      <c r="M158" s="1342"/>
      <c r="N158" s="1342"/>
      <c r="O158" s="1342"/>
      <c r="P158" s="1342"/>
      <c r="Q158" s="1342"/>
      <c r="R158" s="1342"/>
      <c r="S158" s="1342"/>
      <c r="T158" s="1342"/>
      <c r="U158" s="1342"/>
      <c r="V158" s="1342"/>
      <c r="W158" s="1342"/>
      <c r="X158" s="1342"/>
      <c r="Y158" s="1342"/>
      <c r="Z158" s="1343"/>
      <c r="AA158" s="550"/>
      <c r="AB158" s="445"/>
      <c r="AC158" s="445"/>
      <c r="AD158" s="349"/>
    </row>
    <row r="159" spans="1:32">
      <c r="A159" s="84"/>
      <c r="B159" s="84"/>
      <c r="C159" s="539"/>
      <c r="D159" s="539"/>
      <c r="E159" s="539"/>
      <c r="F159" s="539"/>
      <c r="G159" s="539"/>
      <c r="H159" s="548"/>
      <c r="I159" s="544"/>
      <c r="J159" s="548"/>
      <c r="K159" s="548"/>
      <c r="L159" s="548"/>
      <c r="M159" s="548"/>
      <c r="N159" s="548"/>
      <c r="O159" s="548"/>
      <c r="P159" s="548"/>
      <c r="Q159" s="548"/>
      <c r="R159" s="548"/>
      <c r="S159" s="544"/>
      <c r="T159" s="544"/>
      <c r="U159" s="548"/>
      <c r="V159" s="548"/>
      <c r="W159" s="548"/>
      <c r="X159" s="548"/>
      <c r="Y159" s="548"/>
      <c r="Z159" s="548"/>
      <c r="AA159" s="548"/>
      <c r="AB159" s="443"/>
      <c r="AC159" s="443"/>
      <c r="AD159" s="443"/>
      <c r="AE159" s="443"/>
      <c r="AF159" s="349"/>
    </row>
    <row r="160" spans="1:32" ht="14.45" customHeight="1">
      <c r="A160" s="1339" t="s">
        <v>838</v>
      </c>
      <c r="B160" s="1339"/>
      <c r="C160" s="1351" t="s">
        <v>837</v>
      </c>
      <c r="D160" s="1351"/>
      <c r="E160" s="1351"/>
      <c r="F160" s="1351"/>
      <c r="G160" s="1351"/>
      <c r="H160" s="1351"/>
      <c r="I160" s="1351"/>
      <c r="J160" s="1351"/>
      <c r="K160" s="1351"/>
      <c r="L160" s="1351"/>
      <c r="M160" s="1351"/>
      <c r="N160" s="1351"/>
      <c r="O160" s="1351"/>
      <c r="P160" s="1351"/>
      <c r="Q160" s="1351"/>
      <c r="R160" s="1351"/>
      <c r="S160" s="1351"/>
      <c r="T160" s="1351"/>
      <c r="U160" s="1351"/>
      <c r="V160" s="1351"/>
      <c r="W160" s="1351"/>
      <c r="X160" s="1351"/>
      <c r="Y160" s="1351"/>
      <c r="Z160" s="1351"/>
      <c r="AA160" s="551"/>
      <c r="AB160" s="440"/>
      <c r="AC160" s="440"/>
      <c r="AD160" s="440"/>
      <c r="AE160" s="440"/>
      <c r="AF160" s="349"/>
    </row>
    <row r="161" spans="1:32" ht="30" customHeight="1">
      <c r="A161" s="84"/>
      <c r="B161" s="84"/>
      <c r="C161" s="1344" t="s">
        <v>836</v>
      </c>
      <c r="D161" s="1344"/>
      <c r="E161" s="1344"/>
      <c r="F161" s="1344"/>
      <c r="G161" s="1344"/>
      <c r="H161" s="1344"/>
      <c r="I161" s="1344"/>
      <c r="J161" s="1344"/>
      <c r="K161" s="1344"/>
      <c r="L161" s="1344"/>
      <c r="M161" s="1344"/>
      <c r="N161" s="1344"/>
      <c r="O161" s="1344"/>
      <c r="P161" s="1344"/>
      <c r="Q161" s="1344"/>
      <c r="R161" s="1344"/>
      <c r="S161" s="1344"/>
      <c r="T161" s="1344"/>
      <c r="U161" s="1344"/>
      <c r="V161" s="1344"/>
      <c r="W161" s="1344"/>
      <c r="X161" s="1344"/>
      <c r="Y161" s="1344"/>
      <c r="Z161" s="1344"/>
      <c r="AA161" s="541"/>
      <c r="AB161" s="442"/>
      <c r="AC161" s="442"/>
      <c r="AD161" s="442"/>
      <c r="AE161" s="442"/>
      <c r="AF161" s="349"/>
    </row>
    <row r="162" spans="1:32" ht="12.95" customHeight="1">
      <c r="A162" s="84"/>
      <c r="B162" s="84"/>
      <c r="C162" s="552"/>
      <c r="D162" s="552"/>
      <c r="E162" s="552"/>
      <c r="F162" s="552"/>
      <c r="G162" s="552"/>
      <c r="H162" s="552"/>
      <c r="I162" s="552"/>
      <c r="J162" s="552"/>
      <c r="K162" s="552"/>
      <c r="L162" s="552"/>
      <c r="M162" s="552"/>
      <c r="N162" s="552"/>
      <c r="O162" s="552"/>
      <c r="P162" s="552"/>
      <c r="Q162" s="552"/>
      <c r="R162" s="552"/>
      <c r="S162" s="552"/>
      <c r="T162" s="552"/>
      <c r="U162" s="552"/>
      <c r="V162" s="552"/>
      <c r="W162" s="552"/>
      <c r="X162" s="552"/>
      <c r="Y162" s="552"/>
      <c r="Z162" s="552"/>
      <c r="AA162" s="552"/>
      <c r="AB162" s="441"/>
      <c r="AC162" s="441"/>
      <c r="AD162" s="441"/>
      <c r="AE162" s="441"/>
      <c r="AF162" s="349"/>
    </row>
    <row r="163" spans="1:32" ht="14.45" customHeight="1">
      <c r="A163" s="1339" t="s">
        <v>835</v>
      </c>
      <c r="B163" s="1339"/>
      <c r="C163" s="1352" t="s">
        <v>834</v>
      </c>
      <c r="D163" s="1352"/>
      <c r="E163" s="1352"/>
      <c r="F163" s="1352"/>
      <c r="G163" s="1352"/>
      <c r="H163" s="1352"/>
      <c r="I163" s="1352"/>
      <c r="J163" s="1352"/>
      <c r="K163" s="1352"/>
      <c r="L163" s="1352"/>
      <c r="M163" s="1352"/>
      <c r="N163" s="1352"/>
      <c r="O163" s="1352"/>
      <c r="P163" s="1352"/>
      <c r="Q163" s="1352"/>
      <c r="R163" s="1352"/>
      <c r="S163" s="1352"/>
      <c r="T163" s="1352"/>
      <c r="U163" s="1352"/>
      <c r="V163" s="1352"/>
      <c r="W163" s="1352"/>
      <c r="X163" s="1352"/>
      <c r="Y163" s="1352"/>
      <c r="Z163" s="1352"/>
      <c r="AA163" s="1352"/>
      <c r="AB163" s="1352"/>
      <c r="AC163" s="1352"/>
      <c r="AD163" s="1352"/>
      <c r="AE163" s="1352"/>
      <c r="AF163" s="349"/>
    </row>
    <row r="164" spans="1:32" ht="77.45" customHeight="1">
      <c r="A164" s="84"/>
      <c r="B164" s="84"/>
      <c r="C164" s="1353" t="s">
        <v>833</v>
      </c>
      <c r="D164" s="1353"/>
      <c r="E164" s="1353"/>
      <c r="F164" s="1353"/>
      <c r="G164" s="1353"/>
      <c r="H164" s="1353"/>
      <c r="I164" s="1353"/>
      <c r="J164" s="1353"/>
      <c r="K164" s="1353"/>
      <c r="L164" s="1353"/>
      <c r="M164" s="1353"/>
      <c r="N164" s="1353"/>
      <c r="O164" s="1353"/>
      <c r="P164" s="1353"/>
      <c r="Q164" s="1353"/>
      <c r="R164" s="1353"/>
      <c r="S164" s="1353"/>
      <c r="T164" s="1353"/>
      <c r="U164" s="1353"/>
      <c r="V164" s="1353"/>
      <c r="W164" s="1353"/>
      <c r="X164" s="1353"/>
      <c r="Y164" s="1353"/>
      <c r="Z164" s="1353"/>
      <c r="AA164" s="542"/>
      <c r="AB164" s="439"/>
      <c r="AC164" s="439"/>
      <c r="AD164" s="439"/>
      <c r="AE164" s="439"/>
      <c r="AF164" s="349"/>
    </row>
    <row r="165" spans="1:32">
      <c r="A165" s="84"/>
      <c r="B165" s="84"/>
      <c r="C165" s="542"/>
      <c r="D165" s="542"/>
      <c r="E165" s="542"/>
      <c r="F165" s="542"/>
      <c r="G165" s="542"/>
      <c r="H165" s="542"/>
      <c r="I165" s="542"/>
      <c r="J165" s="542"/>
      <c r="K165" s="542"/>
      <c r="L165" s="542"/>
      <c r="M165" s="542"/>
      <c r="N165" s="542"/>
      <c r="O165" s="542"/>
      <c r="P165" s="542"/>
      <c r="Q165" s="542"/>
      <c r="R165" s="542"/>
      <c r="S165" s="542"/>
      <c r="T165" s="542"/>
      <c r="U165" s="542"/>
      <c r="V165" s="542"/>
      <c r="W165" s="542"/>
      <c r="X165" s="542"/>
      <c r="Y165" s="542"/>
      <c r="Z165" s="542"/>
      <c r="AA165" s="542"/>
      <c r="AB165" s="439"/>
      <c r="AC165" s="439"/>
      <c r="AD165" s="439"/>
      <c r="AE165" s="439"/>
      <c r="AF165" s="349"/>
    </row>
    <row r="166" spans="1:32" ht="15" thickBot="1">
      <c r="A166" s="84"/>
      <c r="B166" s="84"/>
      <c r="C166" s="553"/>
      <c r="D166" s="553"/>
      <c r="E166" s="553"/>
      <c r="F166" s="553"/>
      <c r="G166" s="553"/>
      <c r="H166" s="553"/>
      <c r="I166" s="553"/>
      <c r="J166" s="553"/>
      <c r="K166" s="553"/>
      <c r="L166" s="553"/>
      <c r="M166" s="553"/>
      <c r="N166" s="553"/>
      <c r="O166" s="553"/>
      <c r="P166" s="553"/>
      <c r="Q166" s="553"/>
      <c r="R166" s="553"/>
      <c r="S166" s="553"/>
      <c r="T166" s="553"/>
      <c r="U166" s="553"/>
      <c r="V166" s="553"/>
      <c r="W166" s="553"/>
      <c r="X166" s="553"/>
      <c r="Y166" s="553"/>
      <c r="Z166" s="553"/>
      <c r="AA166" s="553"/>
      <c r="AB166" s="438"/>
      <c r="AC166" s="438"/>
      <c r="AD166" s="438"/>
      <c r="AE166" s="438"/>
      <c r="AF166" s="349"/>
    </row>
    <row r="167" spans="1:32" ht="15" thickTop="1">
      <c r="A167" s="554"/>
      <c r="B167" s="555"/>
      <c r="C167" s="556"/>
      <c r="D167" s="556"/>
      <c r="E167" s="556"/>
      <c r="F167" s="556"/>
      <c r="G167" s="556"/>
      <c r="H167" s="556"/>
      <c r="I167" s="556"/>
      <c r="J167" s="556"/>
      <c r="K167" s="556"/>
      <c r="L167" s="556"/>
      <c r="M167" s="556"/>
      <c r="N167" s="556"/>
      <c r="O167" s="556"/>
      <c r="P167" s="556"/>
      <c r="Q167" s="556"/>
      <c r="R167" s="556"/>
      <c r="S167" s="556"/>
      <c r="T167" s="556"/>
      <c r="U167" s="556"/>
      <c r="V167" s="556"/>
      <c r="W167" s="556"/>
      <c r="X167" s="556"/>
      <c r="Y167" s="556"/>
      <c r="Z167" s="556"/>
      <c r="AA167" s="557"/>
      <c r="AB167" s="438"/>
      <c r="AC167" s="438"/>
      <c r="AD167" s="438"/>
      <c r="AE167" s="438"/>
      <c r="AF167" s="349"/>
    </row>
    <row r="168" spans="1:32" ht="13.15" customHeight="1">
      <c r="A168" s="1354" t="s">
        <v>832</v>
      </c>
      <c r="B168" s="1355"/>
      <c r="C168" s="1355"/>
      <c r="D168" s="1355"/>
      <c r="E168" s="1355"/>
      <c r="F168" s="1355"/>
      <c r="G168" s="1355"/>
      <c r="H168" s="1355"/>
      <c r="I168" s="1355"/>
      <c r="J168" s="1355"/>
      <c r="K168" s="1355"/>
      <c r="L168" s="1355"/>
      <c r="M168" s="1355"/>
      <c r="N168" s="1355"/>
      <c r="O168" s="1355"/>
      <c r="P168" s="1356" t="s">
        <v>831</v>
      </c>
      <c r="Q168" s="1356"/>
      <c r="R168" s="1356"/>
      <c r="S168" s="1356"/>
      <c r="T168" s="1356"/>
      <c r="U168" s="1356"/>
      <c r="V168" s="1356"/>
      <c r="W168" s="1356"/>
      <c r="X168" s="1356"/>
      <c r="Y168" s="1356"/>
      <c r="Z168" s="1356"/>
      <c r="AA168" s="558"/>
      <c r="AB168" s="349"/>
    </row>
    <row r="169" spans="1:32">
      <c r="A169" s="559"/>
      <c r="B169" s="560"/>
      <c r="C169" s="560"/>
      <c r="D169" s="560"/>
      <c r="E169" s="560"/>
      <c r="F169" s="560"/>
      <c r="G169" s="560"/>
      <c r="H169" s="560"/>
      <c r="I169" s="560"/>
      <c r="J169" s="560"/>
      <c r="K169" s="560"/>
      <c r="L169" s="560"/>
      <c r="M169" s="560"/>
      <c r="N169" s="560"/>
      <c r="O169" s="560"/>
      <c r="P169" s="560"/>
      <c r="Q169" s="560"/>
      <c r="R169" s="560"/>
      <c r="S169" s="560"/>
      <c r="T169" s="560"/>
      <c r="U169" s="560"/>
      <c r="V169" s="560"/>
      <c r="W169" s="560"/>
      <c r="X169" s="560"/>
      <c r="Y169" s="560"/>
      <c r="Z169" s="560"/>
      <c r="AA169" s="561"/>
      <c r="AB169" s="436"/>
    </row>
    <row r="170" spans="1:32">
      <c r="A170" s="562"/>
      <c r="B170" s="84"/>
      <c r="C170" s="84"/>
      <c r="D170" s="539"/>
      <c r="E170" s="84"/>
      <c r="F170" s="84"/>
      <c r="G170" s="84"/>
      <c r="H170" s="84"/>
      <c r="I170" s="84"/>
      <c r="J170" s="84"/>
      <c r="K170" s="84"/>
      <c r="L170" s="84"/>
      <c r="M170" s="84"/>
      <c r="N170" s="84"/>
      <c r="O170" s="84"/>
      <c r="P170" s="563" t="s">
        <v>830</v>
      </c>
      <c r="Q170" s="563"/>
      <c r="R170" s="1350"/>
      <c r="S170" s="1350"/>
      <c r="T170" s="1350"/>
      <c r="U170" s="1350"/>
      <c r="V170" s="1350"/>
      <c r="W170" s="1350"/>
      <c r="X170" s="1350"/>
      <c r="Y170" s="1350"/>
      <c r="Z170" s="1350"/>
      <c r="AA170" s="564"/>
      <c r="AB170" s="436"/>
    </row>
    <row r="171" spans="1:32" ht="15" thickBot="1">
      <c r="A171" s="565"/>
      <c r="B171" s="566"/>
      <c r="C171" s="566"/>
      <c r="D171" s="566"/>
      <c r="E171" s="566"/>
      <c r="F171" s="566"/>
      <c r="G171" s="566"/>
      <c r="H171" s="566"/>
      <c r="I171" s="566"/>
      <c r="J171" s="566"/>
      <c r="K171" s="566"/>
      <c r="L171" s="566"/>
      <c r="M171" s="566"/>
      <c r="N171" s="566"/>
      <c r="O171" s="566"/>
      <c r="P171" s="566"/>
      <c r="Q171" s="566"/>
      <c r="R171" s="566"/>
      <c r="S171" s="566"/>
      <c r="T171" s="566"/>
      <c r="U171" s="566"/>
      <c r="V171" s="566"/>
      <c r="W171" s="566"/>
      <c r="X171" s="566"/>
      <c r="Y171" s="566"/>
      <c r="Z171" s="566"/>
      <c r="AA171" s="567"/>
      <c r="AB171" s="436"/>
    </row>
    <row r="172" spans="1:32" ht="15" thickTop="1">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c r="Y172" s="84"/>
      <c r="Z172" s="84"/>
      <c r="AA172" s="84"/>
      <c r="AB172" s="436"/>
      <c r="AC172" s="436"/>
      <c r="AD172" s="436"/>
      <c r="AE172" s="436"/>
      <c r="AF172" s="436"/>
    </row>
    <row r="173" spans="1:32">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c r="Y173" s="84"/>
      <c r="Z173" s="84"/>
      <c r="AA173" s="84"/>
      <c r="AB173" s="436"/>
      <c r="AC173" s="436"/>
      <c r="AD173" s="436"/>
      <c r="AE173" s="436"/>
      <c r="AF173" s="436"/>
    </row>
  </sheetData>
  <mergeCells count="418">
    <mergeCell ref="H71:AA71"/>
    <mergeCell ref="B62:G62"/>
    <mergeCell ref="H62:AA62"/>
    <mergeCell ref="B63:G63"/>
    <mergeCell ref="H63:AA63"/>
    <mergeCell ref="B64:G64"/>
    <mergeCell ref="H64:AA64"/>
    <mergeCell ref="B74:G74"/>
    <mergeCell ref="H74:AA74"/>
    <mergeCell ref="B67:G67"/>
    <mergeCell ref="H67:AA67"/>
    <mergeCell ref="B68:G68"/>
    <mergeCell ref="H68:AA68"/>
    <mergeCell ref="B69:G69"/>
    <mergeCell ref="H69:AA69"/>
    <mergeCell ref="B70:G70"/>
    <mergeCell ref="H70:AA70"/>
    <mergeCell ref="O7:R7"/>
    <mergeCell ref="S7:AA7"/>
    <mergeCell ref="U2:W2"/>
    <mergeCell ref="X2:AA2"/>
    <mergeCell ref="B8:F8"/>
    <mergeCell ref="G8:N8"/>
    <mergeCell ref="O8:R8"/>
    <mergeCell ref="S8:AA8"/>
    <mergeCell ref="U1:W1"/>
    <mergeCell ref="X1:AA1"/>
    <mergeCell ref="U3:W3"/>
    <mergeCell ref="X3:AA3"/>
    <mergeCell ref="B4:AA4"/>
    <mergeCell ref="B7:F7"/>
    <mergeCell ref="G7:N7"/>
    <mergeCell ref="S10:AA10"/>
    <mergeCell ref="B11:F11"/>
    <mergeCell ref="G11:AA11"/>
    <mergeCell ref="B12:B13"/>
    <mergeCell ref="C12:F12"/>
    <mergeCell ref="B9:F10"/>
    <mergeCell ref="G9:N9"/>
    <mergeCell ref="O9:R9"/>
    <mergeCell ref="S9:AA9"/>
    <mergeCell ref="G10:N10"/>
    <mergeCell ref="G13:N13"/>
    <mergeCell ref="O10:R10"/>
    <mergeCell ref="O13:R13"/>
    <mergeCell ref="S13:AA13"/>
    <mergeCell ref="G12:N12"/>
    <mergeCell ref="B21:E21"/>
    <mergeCell ref="F21:H21"/>
    <mergeCell ref="J21:L21"/>
    <mergeCell ref="O21:R21"/>
    <mergeCell ref="S21:V21"/>
    <mergeCell ref="W21:Y21"/>
    <mergeCell ref="O12:R12"/>
    <mergeCell ref="S12:AA12"/>
    <mergeCell ref="C13:F13"/>
    <mergeCell ref="B20:E20"/>
    <mergeCell ref="F20:I20"/>
    <mergeCell ref="J20:M20"/>
    <mergeCell ref="O20:R20"/>
    <mergeCell ref="S20:V20"/>
    <mergeCell ref="W20:Z20"/>
    <mergeCell ref="B14:D14"/>
    <mergeCell ref="E14:I14"/>
    <mergeCell ref="J14:L14"/>
    <mergeCell ref="O14:R14"/>
    <mergeCell ref="S14:V14"/>
    <mergeCell ref="E17:G17"/>
    <mergeCell ref="B23:E23"/>
    <mergeCell ref="F23:H23"/>
    <mergeCell ref="J23:L23"/>
    <mergeCell ref="O23:R23"/>
    <mergeCell ref="S23:V23"/>
    <mergeCell ref="W23:Y23"/>
    <mergeCell ref="B22:E22"/>
    <mergeCell ref="F22:H22"/>
    <mergeCell ref="J22:L22"/>
    <mergeCell ref="O22:R22"/>
    <mergeCell ref="S22:V22"/>
    <mergeCell ref="W22:Y22"/>
    <mergeCell ref="V28:AA28"/>
    <mergeCell ref="B25:E25"/>
    <mergeCell ref="F25:G25"/>
    <mergeCell ref="H25:N25"/>
    <mergeCell ref="O25:R25"/>
    <mergeCell ref="S25:U25"/>
    <mergeCell ref="B28:I28"/>
    <mergeCell ref="J28:O28"/>
    <mergeCell ref="P28:U28"/>
    <mergeCell ref="C30:I30"/>
    <mergeCell ref="J30:M30"/>
    <mergeCell ref="N30:O30"/>
    <mergeCell ref="P30:S30"/>
    <mergeCell ref="T30:U30"/>
    <mergeCell ref="V30:Y30"/>
    <mergeCell ref="Z30:AA30"/>
    <mergeCell ref="W29:Z29"/>
    <mergeCell ref="Z31:AA31"/>
    <mergeCell ref="K29:N29"/>
    <mergeCell ref="Q29:T29"/>
    <mergeCell ref="C31:I31"/>
    <mergeCell ref="J31:M31"/>
    <mergeCell ref="N31:O31"/>
    <mergeCell ref="P31:S31"/>
    <mergeCell ref="T31:U31"/>
    <mergeCell ref="V31:Y31"/>
    <mergeCell ref="V32:Y32"/>
    <mergeCell ref="Z32:AA32"/>
    <mergeCell ref="N33:O33"/>
    <mergeCell ref="P33:S33"/>
    <mergeCell ref="T33:U33"/>
    <mergeCell ref="V33:Y33"/>
    <mergeCell ref="C32:I32"/>
    <mergeCell ref="J32:M32"/>
    <mergeCell ref="N32:O32"/>
    <mergeCell ref="P32:S32"/>
    <mergeCell ref="T32:U32"/>
    <mergeCell ref="J36:M36"/>
    <mergeCell ref="N36:O36"/>
    <mergeCell ref="P36:S36"/>
    <mergeCell ref="T36:U36"/>
    <mergeCell ref="Z33:AA33"/>
    <mergeCell ref="C34:I34"/>
    <mergeCell ref="J34:M34"/>
    <mergeCell ref="N34:O34"/>
    <mergeCell ref="P34:S34"/>
    <mergeCell ref="T34:U34"/>
    <mergeCell ref="V36:Y36"/>
    <mergeCell ref="Z36:AA36"/>
    <mergeCell ref="C35:I35"/>
    <mergeCell ref="J35:M35"/>
    <mergeCell ref="N35:O35"/>
    <mergeCell ref="P35:S35"/>
    <mergeCell ref="T35:U35"/>
    <mergeCell ref="V35:Y35"/>
    <mergeCell ref="Z35:AA35"/>
    <mergeCell ref="C36:I36"/>
    <mergeCell ref="V34:Y34"/>
    <mergeCell ref="Z34:AA34"/>
    <mergeCell ref="C33:I33"/>
    <mergeCell ref="J33:M33"/>
    <mergeCell ref="Z37:AA37"/>
    <mergeCell ref="C38:I38"/>
    <mergeCell ref="J38:M38"/>
    <mergeCell ref="N38:O38"/>
    <mergeCell ref="P38:S38"/>
    <mergeCell ref="T38:U38"/>
    <mergeCell ref="V38:Y38"/>
    <mergeCell ref="Z38:AA38"/>
    <mergeCell ref="C37:I37"/>
    <mergeCell ref="J37:M37"/>
    <mergeCell ref="N37:O37"/>
    <mergeCell ref="P37:S37"/>
    <mergeCell ref="T37:U37"/>
    <mergeCell ref="V37:Y37"/>
    <mergeCell ref="C39:I39"/>
    <mergeCell ref="J39:M39"/>
    <mergeCell ref="N39:O39"/>
    <mergeCell ref="P39:S39"/>
    <mergeCell ref="T39:U39"/>
    <mergeCell ref="V39:Y39"/>
    <mergeCell ref="V42:Y42"/>
    <mergeCell ref="Z42:AA42"/>
    <mergeCell ref="C41:I41"/>
    <mergeCell ref="J41:M41"/>
    <mergeCell ref="V40:Y40"/>
    <mergeCell ref="Z40:AA40"/>
    <mergeCell ref="N41:O41"/>
    <mergeCell ref="P41:S41"/>
    <mergeCell ref="T41:U41"/>
    <mergeCell ref="V41:Y41"/>
    <mergeCell ref="Z39:AA39"/>
    <mergeCell ref="C40:I40"/>
    <mergeCell ref="J40:M40"/>
    <mergeCell ref="N40:O40"/>
    <mergeCell ref="P40:S40"/>
    <mergeCell ref="T40:U40"/>
    <mergeCell ref="J44:M44"/>
    <mergeCell ref="N44:O44"/>
    <mergeCell ref="P44:S44"/>
    <mergeCell ref="T44:U44"/>
    <mergeCell ref="Z41:AA41"/>
    <mergeCell ref="C42:I42"/>
    <mergeCell ref="J42:M42"/>
    <mergeCell ref="N42:O42"/>
    <mergeCell ref="P42:S42"/>
    <mergeCell ref="T42:U42"/>
    <mergeCell ref="V44:Y44"/>
    <mergeCell ref="Z44:AA44"/>
    <mergeCell ref="C43:I43"/>
    <mergeCell ref="J43:M43"/>
    <mergeCell ref="N43:O43"/>
    <mergeCell ref="P43:S43"/>
    <mergeCell ref="T43:U43"/>
    <mergeCell ref="V43:Y43"/>
    <mergeCell ref="Z43:AA43"/>
    <mergeCell ref="C44:I44"/>
    <mergeCell ref="B48:I49"/>
    <mergeCell ref="J48:O48"/>
    <mergeCell ref="P48:U48"/>
    <mergeCell ref="V48:AA48"/>
    <mergeCell ref="K49:N49"/>
    <mergeCell ref="Q49:T49"/>
    <mergeCell ref="W49:Z49"/>
    <mergeCell ref="Z45:AA45"/>
    <mergeCell ref="C45:I45"/>
    <mergeCell ref="J45:M45"/>
    <mergeCell ref="N45:O45"/>
    <mergeCell ref="P45:S45"/>
    <mergeCell ref="T45:U45"/>
    <mergeCell ref="V45:Y45"/>
    <mergeCell ref="B50:I50"/>
    <mergeCell ref="B51:I51"/>
    <mergeCell ref="B52:I52"/>
    <mergeCell ref="C91:F91"/>
    <mergeCell ref="B77:AA77"/>
    <mergeCell ref="G86:U87"/>
    <mergeCell ref="G88:U89"/>
    <mergeCell ref="G90:U91"/>
    <mergeCell ref="C85:F85"/>
    <mergeCell ref="B86:F86"/>
    <mergeCell ref="G80:U81"/>
    <mergeCell ref="B80:F80"/>
    <mergeCell ref="C83:F83"/>
    <mergeCell ref="J57:O57"/>
    <mergeCell ref="J58:O58"/>
    <mergeCell ref="P58:U58"/>
    <mergeCell ref="V57:AA57"/>
    <mergeCell ref="V58:AA58"/>
    <mergeCell ref="B72:G72"/>
    <mergeCell ref="H72:AA72"/>
    <mergeCell ref="B73:G73"/>
    <mergeCell ref="H73:AA73"/>
    <mergeCell ref="B56:I56"/>
    <mergeCell ref="B57:I57"/>
    <mergeCell ref="B136:C136"/>
    <mergeCell ref="B135:D135"/>
    <mergeCell ref="B130:C130"/>
    <mergeCell ref="B129:D129"/>
    <mergeCell ref="B124:C124"/>
    <mergeCell ref="E136:J136"/>
    <mergeCell ref="P53:U53"/>
    <mergeCell ref="P54:U54"/>
    <mergeCell ref="B53:I53"/>
    <mergeCell ref="B54:I54"/>
    <mergeCell ref="B55:I55"/>
    <mergeCell ref="B95:E95"/>
    <mergeCell ref="B105:D105"/>
    <mergeCell ref="B106:C106"/>
    <mergeCell ref="E105:J105"/>
    <mergeCell ref="K105:N105"/>
    <mergeCell ref="O105:R105"/>
    <mergeCell ref="F95:U95"/>
    <mergeCell ref="B99:E99"/>
    <mergeCell ref="F99:AA99"/>
    <mergeCell ref="B96:E96"/>
    <mergeCell ref="F96:AA96"/>
    <mergeCell ref="B58:I58"/>
    <mergeCell ref="B71:G71"/>
    <mergeCell ref="E129:J129"/>
    <mergeCell ref="E108:J108"/>
    <mergeCell ref="E107:J107"/>
    <mergeCell ref="K107:N107"/>
    <mergeCell ref="O107:R107"/>
    <mergeCell ref="O129:R129"/>
    <mergeCell ref="K125:N125"/>
    <mergeCell ref="O125:R125"/>
    <mergeCell ref="E126:J126"/>
    <mergeCell ref="K126:N126"/>
    <mergeCell ref="E124:J124"/>
    <mergeCell ref="K124:N124"/>
    <mergeCell ref="O124:R124"/>
    <mergeCell ref="O126:R126"/>
    <mergeCell ref="E127:H127"/>
    <mergeCell ref="I127:AA127"/>
    <mergeCell ref="K129:N129"/>
    <mergeCell ref="S117:AA120"/>
    <mergeCell ref="S111:AA114"/>
    <mergeCell ref="K123:N123"/>
    <mergeCell ref="O123:R123"/>
    <mergeCell ref="O119:R119"/>
    <mergeCell ref="E114:J114"/>
    <mergeCell ref="K114:N114"/>
    <mergeCell ref="E111:J111"/>
    <mergeCell ref="K111:N111"/>
    <mergeCell ref="O111:R111"/>
    <mergeCell ref="O112:R112"/>
    <mergeCell ref="E113:J113"/>
    <mergeCell ref="K113:N113"/>
    <mergeCell ref="O113:R113"/>
    <mergeCell ref="O114:R114"/>
    <mergeCell ref="O106:R106"/>
    <mergeCell ref="E139:H139"/>
    <mergeCell ref="E125:J125"/>
    <mergeCell ref="I139:AA139"/>
    <mergeCell ref="E109:H109"/>
    <mergeCell ref="I109:AA109"/>
    <mergeCell ref="E135:J135"/>
    <mergeCell ref="K135:N135"/>
    <mergeCell ref="O135:R135"/>
    <mergeCell ref="S105:AA108"/>
    <mergeCell ref="E115:H115"/>
    <mergeCell ref="I115:AA115"/>
    <mergeCell ref="E132:J132"/>
    <mergeCell ref="K132:N132"/>
    <mergeCell ref="O132:R132"/>
    <mergeCell ref="E120:J120"/>
    <mergeCell ref="K120:N120"/>
    <mergeCell ref="O120:R120"/>
    <mergeCell ref="E123:J123"/>
    <mergeCell ref="K118:N118"/>
    <mergeCell ref="O117:R117"/>
    <mergeCell ref="E106:J106"/>
    <mergeCell ref="K106:N106"/>
    <mergeCell ref="E112:J112"/>
    <mergeCell ref="K112:N112"/>
    <mergeCell ref="E137:J137"/>
    <mergeCell ref="K137:N137"/>
    <mergeCell ref="O137:R137"/>
    <mergeCell ref="E138:J138"/>
    <mergeCell ref="K138:N138"/>
    <mergeCell ref="O138:R138"/>
    <mergeCell ref="E130:J130"/>
    <mergeCell ref="K130:N130"/>
    <mergeCell ref="O130:R130"/>
    <mergeCell ref="E131:J131"/>
    <mergeCell ref="E133:H133"/>
    <mergeCell ref="I133:AA133"/>
    <mergeCell ref="K131:N131"/>
    <mergeCell ref="O131:R131"/>
    <mergeCell ref="K136:N136"/>
    <mergeCell ref="O136:R136"/>
    <mergeCell ref="S135:AA138"/>
    <mergeCell ref="C81:F81"/>
    <mergeCell ref="B82:F82"/>
    <mergeCell ref="V80:AA81"/>
    <mergeCell ref="V82:AA83"/>
    <mergeCell ref="V86:AA87"/>
    <mergeCell ref="V88:AA89"/>
    <mergeCell ref="V84:AA85"/>
    <mergeCell ref="S129:AA132"/>
    <mergeCell ref="S123:AA126"/>
    <mergeCell ref="E121:H121"/>
    <mergeCell ref="B111:D111"/>
    <mergeCell ref="K108:N108"/>
    <mergeCell ref="O108:R108"/>
    <mergeCell ref="E118:J118"/>
    <mergeCell ref="B123:D123"/>
    <mergeCell ref="B118:C118"/>
    <mergeCell ref="B117:D117"/>
    <mergeCell ref="B112:C112"/>
    <mergeCell ref="I121:AA121"/>
    <mergeCell ref="O118:R118"/>
    <mergeCell ref="E119:J119"/>
    <mergeCell ref="K119:N119"/>
    <mergeCell ref="E117:J117"/>
    <mergeCell ref="K117:N117"/>
    <mergeCell ref="B101:E101"/>
    <mergeCell ref="F101:AA101"/>
    <mergeCell ref="K104:N104"/>
    <mergeCell ref="O104:R104"/>
    <mergeCell ref="B84:F84"/>
    <mergeCell ref="V95:X95"/>
    <mergeCell ref="C87:F87"/>
    <mergeCell ref="B88:F88"/>
    <mergeCell ref="C89:F89"/>
    <mergeCell ref="B90:F90"/>
    <mergeCell ref="V90:AA91"/>
    <mergeCell ref="S104:AA104"/>
    <mergeCell ref="Y95:AA95"/>
    <mergeCell ref="B100:E100"/>
    <mergeCell ref="G84:U85"/>
    <mergeCell ref="R170:Z170"/>
    <mergeCell ref="A144:AA144"/>
    <mergeCell ref="C147:Z147"/>
    <mergeCell ref="C150:Z150"/>
    <mergeCell ref="C151:E151"/>
    <mergeCell ref="A160:B160"/>
    <mergeCell ref="A163:B163"/>
    <mergeCell ref="C163:AE163"/>
    <mergeCell ref="A149:B149"/>
    <mergeCell ref="P168:Z168"/>
    <mergeCell ref="A168:O168"/>
    <mergeCell ref="A146:B146"/>
    <mergeCell ref="G153:Z153"/>
    <mergeCell ref="G154:Z154"/>
    <mergeCell ref="G155:Z155"/>
    <mergeCell ref="G156:Z156"/>
    <mergeCell ref="G157:Z157"/>
    <mergeCell ref="G158:Z158"/>
    <mergeCell ref="C152:E158"/>
    <mergeCell ref="C160:Z160"/>
    <mergeCell ref="C161:Z161"/>
    <mergeCell ref="C164:Z164"/>
    <mergeCell ref="J50:O50"/>
    <mergeCell ref="J51:O51"/>
    <mergeCell ref="J52:O52"/>
    <mergeCell ref="J53:O53"/>
    <mergeCell ref="J54:O54"/>
    <mergeCell ref="J55:O55"/>
    <mergeCell ref="J56:O56"/>
    <mergeCell ref="G151:Z151"/>
    <mergeCell ref="G152:Z152"/>
    <mergeCell ref="F100:AA100"/>
    <mergeCell ref="P55:U55"/>
    <mergeCell ref="P56:U56"/>
    <mergeCell ref="P57:U57"/>
    <mergeCell ref="V50:AA50"/>
    <mergeCell ref="V51:AA51"/>
    <mergeCell ref="V52:AA52"/>
    <mergeCell ref="V53:AA53"/>
    <mergeCell ref="V54:AA54"/>
    <mergeCell ref="V55:AA55"/>
    <mergeCell ref="V56:AA56"/>
    <mergeCell ref="P50:U50"/>
    <mergeCell ref="P51:U51"/>
    <mergeCell ref="P52:U52"/>
    <mergeCell ref="G82:U83"/>
  </mergeCells>
  <phoneticPr fontId="16"/>
  <dataValidations count="1">
    <dataValidation type="list" allowBlank="1" showInputMessage="1" showErrorMessage="1" sqref="S21:V23" xr:uid="{728BDBF4-8F60-46EB-B8B8-FA811FACA071}">
      <formula1>"なし,あり"</formula1>
    </dataValidation>
  </dataValidations>
  <printOptions horizontalCentered="1"/>
  <pageMargins left="0.39370078740157483" right="0.39370078740157483" top="0.35433070866141736" bottom="0.35433070866141736" header="0.31496062992125984" footer="0.31496062992125984"/>
  <pageSetup paperSize="9" orientation="portrait" r:id="rId1"/>
  <rowBreaks count="3" manualBreakCount="3">
    <brk id="58" max="16383" man="1"/>
    <brk id="91" max="26" man="1"/>
    <brk id="139" max="2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C7F9-46CD-4953-B104-F6F62A36EC11}">
  <sheetPr>
    <tabColor rgb="FFFFFF00"/>
  </sheetPr>
  <dimension ref="A1:AZ29"/>
  <sheetViews>
    <sheetView view="pageBreakPreview" topLeftCell="A21" zoomScaleNormal="100" zoomScaleSheetLayoutView="100" workbookViewId="0">
      <selection activeCell="A28" sqref="A28:AH28"/>
    </sheetView>
  </sheetViews>
  <sheetFormatPr defaultColWidth="9.125" defaultRowHeight="13.5"/>
  <cols>
    <col min="1" max="6" width="3.625" style="416" customWidth="1"/>
    <col min="7" max="34" width="2.875" style="416" customWidth="1"/>
    <col min="35" max="45" width="3.25" style="416" customWidth="1"/>
    <col min="46" max="16384" width="9.125" style="416"/>
  </cols>
  <sheetData>
    <row r="1" spans="1:52">
      <c r="A1" s="416" t="s">
        <v>829</v>
      </c>
    </row>
    <row r="2" spans="1:52" s="435" customFormat="1" ht="19.5" customHeight="1">
      <c r="A2" s="1509" t="s">
        <v>828</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c r="AB2" s="1509"/>
      <c r="AC2" s="1509"/>
      <c r="AD2" s="1509"/>
      <c r="AE2" s="1509"/>
      <c r="AF2" s="1509"/>
      <c r="AG2" s="1509"/>
      <c r="AH2" s="1509"/>
    </row>
    <row r="3" spans="1:52" s="433" customFormat="1" ht="2.4500000000000002" customHeight="1">
      <c r="A3" s="434"/>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row>
    <row r="4" spans="1:52" s="433" customFormat="1" ht="8.4499999999999993" customHeight="1">
      <c r="A4" s="598"/>
      <c r="B4" s="598"/>
      <c r="C4" s="598"/>
      <c r="D4" s="598"/>
      <c r="E4" s="598"/>
      <c r="F4" s="598"/>
      <c r="G4" s="598"/>
      <c r="H4" s="598"/>
      <c r="I4" s="598"/>
      <c r="J4" s="598"/>
      <c r="K4" s="598"/>
      <c r="L4" s="598"/>
      <c r="M4" s="598"/>
      <c r="N4" s="598"/>
      <c r="O4" s="598"/>
      <c r="P4" s="598"/>
      <c r="Q4" s="598"/>
      <c r="R4" s="598"/>
      <c r="S4" s="598"/>
      <c r="T4" s="598"/>
      <c r="U4" s="598"/>
      <c r="V4" s="598"/>
      <c r="W4" s="598"/>
      <c r="X4" s="598"/>
      <c r="Y4" s="598"/>
      <c r="Z4" s="598"/>
      <c r="AA4" s="598"/>
      <c r="AB4" s="598"/>
      <c r="AC4" s="598"/>
      <c r="AD4" s="598"/>
      <c r="AE4" s="598"/>
      <c r="AF4" s="598"/>
      <c r="AG4" s="598"/>
      <c r="AH4" s="598"/>
    </row>
    <row r="5" spans="1:52" ht="14.25">
      <c r="A5" s="568"/>
      <c r="B5" s="568"/>
      <c r="C5" s="568"/>
      <c r="D5" s="568"/>
      <c r="E5" s="568"/>
      <c r="F5" s="568"/>
      <c r="G5" s="568"/>
      <c r="H5" s="568"/>
      <c r="I5" s="568"/>
      <c r="J5" s="568"/>
      <c r="K5" s="568"/>
      <c r="L5" s="568"/>
      <c r="M5" s="568"/>
      <c r="N5" s="568"/>
      <c r="O5" s="568"/>
      <c r="P5" s="568"/>
      <c r="Q5" s="568"/>
      <c r="R5" s="568"/>
      <c r="S5" s="568"/>
      <c r="T5" s="568"/>
      <c r="U5" s="568"/>
      <c r="V5" s="568"/>
      <c r="W5" s="1491" t="s">
        <v>827</v>
      </c>
      <c r="X5" s="1492"/>
      <c r="Y5" s="1492"/>
      <c r="Z5" s="1492"/>
      <c r="AA5" s="1489"/>
      <c r="AB5" s="1489"/>
      <c r="AC5" s="1489"/>
      <c r="AD5" s="1489"/>
      <c r="AE5" s="1489"/>
      <c r="AF5" s="1489"/>
      <c r="AG5" s="1489"/>
      <c r="AH5" s="1490"/>
    </row>
    <row r="6" spans="1:52" ht="14.25">
      <c r="A6" s="568"/>
      <c r="B6" s="568"/>
      <c r="C6" s="568"/>
      <c r="D6" s="568"/>
      <c r="E6" s="568"/>
      <c r="F6" s="568"/>
      <c r="G6" s="568"/>
      <c r="H6" s="568"/>
      <c r="I6" s="568"/>
      <c r="J6" s="568"/>
      <c r="K6" s="568"/>
      <c r="L6" s="568"/>
      <c r="M6" s="568"/>
      <c r="N6" s="568"/>
      <c r="O6" s="568"/>
      <c r="P6" s="568"/>
      <c r="Q6" s="568"/>
      <c r="R6" s="568"/>
      <c r="S6" s="568"/>
      <c r="T6" s="568"/>
      <c r="U6" s="568"/>
      <c r="V6" s="568"/>
      <c r="W6" s="1491" t="s">
        <v>984</v>
      </c>
      <c r="X6" s="1492"/>
      <c r="Y6" s="1492"/>
      <c r="Z6" s="1492"/>
      <c r="AA6" s="1489"/>
      <c r="AB6" s="1489"/>
      <c r="AC6" s="1489"/>
      <c r="AD6" s="1489"/>
      <c r="AE6" s="1489"/>
      <c r="AF6" s="1489"/>
      <c r="AG6" s="1489"/>
      <c r="AH6" s="1490"/>
    </row>
    <row r="7" spans="1:52" ht="14.25">
      <c r="A7" s="568"/>
      <c r="B7" s="516"/>
      <c r="C7" s="516"/>
      <c r="D7" s="516"/>
      <c r="E7" s="515"/>
      <c r="F7" s="515"/>
      <c r="G7" s="515"/>
      <c r="H7" s="515"/>
      <c r="I7" s="515"/>
      <c r="J7" s="515"/>
      <c r="K7" s="515"/>
      <c r="L7" s="515"/>
      <c r="M7" s="515"/>
      <c r="N7" s="515"/>
      <c r="O7" s="515"/>
      <c r="P7" s="515"/>
      <c r="Q7" s="515"/>
      <c r="R7" s="515"/>
      <c r="S7" s="515"/>
      <c r="T7" s="515"/>
      <c r="U7" s="515"/>
      <c r="V7" s="515"/>
      <c r="W7" s="1493" t="s">
        <v>826</v>
      </c>
      <c r="X7" s="1494"/>
      <c r="Y7" s="1494"/>
      <c r="Z7" s="1494"/>
      <c r="AA7" s="1489"/>
      <c r="AB7" s="1489"/>
      <c r="AC7" s="1489"/>
      <c r="AD7" s="1489"/>
      <c r="AE7" s="1489"/>
      <c r="AF7" s="1489"/>
      <c r="AG7" s="1489"/>
      <c r="AH7" s="1490"/>
      <c r="AI7" s="421"/>
      <c r="AJ7" s="421"/>
      <c r="AK7" s="421"/>
      <c r="AL7" s="421"/>
      <c r="AM7" s="421"/>
      <c r="AN7" s="421"/>
      <c r="AO7" s="421"/>
      <c r="AP7" s="421"/>
      <c r="AQ7" s="421"/>
      <c r="AR7" s="421"/>
      <c r="AS7" s="421"/>
      <c r="AT7" s="421"/>
      <c r="AU7" s="421"/>
      <c r="AV7" s="421"/>
      <c r="AW7" s="421"/>
    </row>
    <row r="8" spans="1:52" s="417" customFormat="1" ht="14.25">
      <c r="A8" s="517" t="s">
        <v>825</v>
      </c>
      <c r="B8" s="517"/>
      <c r="C8" s="517"/>
      <c r="D8" s="517"/>
      <c r="E8" s="517"/>
      <c r="F8" s="517"/>
      <c r="G8" s="517"/>
      <c r="H8" s="517"/>
      <c r="I8" s="517"/>
      <c r="J8" s="517"/>
      <c r="K8" s="517"/>
      <c r="L8" s="517"/>
      <c r="M8" s="517"/>
      <c r="N8" s="517"/>
      <c r="O8" s="517"/>
      <c r="P8" s="517"/>
      <c r="Q8" s="517"/>
      <c r="R8" s="517"/>
      <c r="S8" s="517"/>
      <c r="T8" s="517"/>
      <c r="U8" s="517"/>
      <c r="V8" s="517"/>
      <c r="W8" s="517"/>
      <c r="X8" s="517"/>
      <c r="Y8" s="517"/>
      <c r="Z8" s="517"/>
      <c r="AA8" s="517"/>
      <c r="AB8" s="517"/>
      <c r="AC8" s="517"/>
      <c r="AD8" s="517"/>
      <c r="AE8" s="517"/>
      <c r="AF8" s="517"/>
      <c r="AG8" s="517"/>
      <c r="AH8" s="517"/>
      <c r="AI8" s="380"/>
      <c r="AJ8" s="380"/>
      <c r="AK8" s="380"/>
      <c r="AL8" s="380"/>
      <c r="AM8" s="380"/>
      <c r="AN8" s="380"/>
      <c r="AO8" s="380"/>
      <c r="AP8" s="380"/>
      <c r="AQ8" s="380"/>
      <c r="AR8" s="380"/>
      <c r="AS8" s="380"/>
      <c r="AT8" s="380"/>
      <c r="AU8" s="380"/>
      <c r="AV8" s="380"/>
      <c r="AW8" s="380"/>
    </row>
    <row r="9" spans="1:52" s="417" customFormat="1" ht="31.5" customHeight="1">
      <c r="A9" s="1305" t="s">
        <v>63</v>
      </c>
      <c r="B9" s="1306"/>
      <c r="C9" s="1306"/>
      <c r="D9" s="1306"/>
      <c r="E9" s="1502"/>
      <c r="F9" s="1502"/>
      <c r="G9" s="1502"/>
      <c r="H9" s="1502"/>
      <c r="I9" s="1502"/>
      <c r="J9" s="1502"/>
      <c r="K9" s="1502"/>
      <c r="L9" s="1502"/>
      <c r="M9" s="1502"/>
      <c r="N9" s="1502"/>
      <c r="O9" s="1502"/>
      <c r="P9" s="1502"/>
      <c r="Q9" s="1502"/>
      <c r="R9" s="1502"/>
      <c r="S9" s="1502"/>
      <c r="T9" s="1502"/>
      <c r="U9" s="1502"/>
      <c r="V9" s="1502"/>
      <c r="W9" s="1502"/>
      <c r="X9" s="1502"/>
      <c r="Y9" s="1502"/>
      <c r="Z9" s="1502"/>
      <c r="AA9" s="1502"/>
      <c r="AB9" s="1503"/>
      <c r="AC9" s="1309" t="s">
        <v>824</v>
      </c>
      <c r="AD9" s="1310"/>
      <c r="AE9" s="1310"/>
      <c r="AF9" s="1507"/>
      <c r="AG9" s="1507"/>
      <c r="AH9" s="1508"/>
      <c r="AI9" s="380"/>
      <c r="AJ9" s="380"/>
      <c r="AL9" s="380"/>
      <c r="AM9" s="380"/>
      <c r="AN9" s="380"/>
      <c r="AO9" s="380"/>
      <c r="AP9" s="380"/>
      <c r="AQ9" s="380"/>
      <c r="AR9" s="380"/>
      <c r="AS9" s="380"/>
      <c r="AT9" s="380"/>
      <c r="AU9" s="380"/>
      <c r="AV9" s="380"/>
      <c r="AW9" s="380"/>
    </row>
    <row r="10" spans="1:52" s="430" customFormat="1" ht="31.5" customHeight="1">
      <c r="A10" s="1305" t="s">
        <v>988</v>
      </c>
      <c r="B10" s="1306"/>
      <c r="C10" s="1306"/>
      <c r="D10" s="1306"/>
      <c r="E10" s="1502"/>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3"/>
      <c r="AI10" s="201"/>
      <c r="AJ10" s="201"/>
      <c r="AK10" s="201"/>
      <c r="AL10" s="201"/>
      <c r="AM10" s="201"/>
      <c r="AN10" s="201"/>
      <c r="AO10" s="201"/>
      <c r="AP10" s="201"/>
      <c r="AQ10" s="201"/>
      <c r="AR10" s="201"/>
      <c r="AS10" s="201"/>
      <c r="AT10" s="201"/>
      <c r="AU10" s="201"/>
      <c r="AV10" s="201"/>
      <c r="AW10" s="201"/>
    </row>
    <row r="11" spans="1:52" s="431" customFormat="1" ht="18.95" customHeight="1">
      <c r="A11" s="1495" t="s">
        <v>823</v>
      </c>
      <c r="B11" s="1496"/>
      <c r="C11" s="1496"/>
      <c r="D11" s="1496"/>
      <c r="E11" s="1496"/>
      <c r="F11" s="1497"/>
      <c r="G11" s="1512" t="s">
        <v>822</v>
      </c>
      <c r="H11" s="1513"/>
      <c r="I11" s="1513"/>
      <c r="J11" s="1514"/>
      <c r="K11" s="1512" t="s">
        <v>984</v>
      </c>
      <c r="L11" s="1513"/>
      <c r="M11" s="1513"/>
      <c r="N11" s="1514"/>
      <c r="O11" s="1495" t="s">
        <v>811</v>
      </c>
      <c r="P11" s="1496"/>
      <c r="Q11" s="1496"/>
      <c r="R11" s="1497"/>
      <c r="S11" s="1495" t="s">
        <v>810</v>
      </c>
      <c r="T11" s="1496"/>
      <c r="U11" s="1496"/>
      <c r="V11" s="1497"/>
      <c r="W11" s="1495" t="s">
        <v>809</v>
      </c>
      <c r="X11" s="1496"/>
      <c r="Y11" s="1496"/>
      <c r="Z11" s="1497"/>
      <c r="AA11" s="1495" t="s">
        <v>808</v>
      </c>
      <c r="AB11" s="1496"/>
      <c r="AC11" s="1496"/>
      <c r="AD11" s="1497"/>
      <c r="AE11" s="1495" t="s">
        <v>807</v>
      </c>
      <c r="AF11" s="1496"/>
      <c r="AG11" s="1496"/>
      <c r="AH11" s="1497"/>
      <c r="AI11" s="428"/>
      <c r="AJ11" s="428"/>
      <c r="AK11" s="428"/>
      <c r="AL11" s="432"/>
      <c r="AM11" s="432"/>
      <c r="AR11" s="432"/>
      <c r="AS11" s="432"/>
      <c r="AT11" s="432"/>
      <c r="AU11" s="432"/>
      <c r="AX11" s="432"/>
      <c r="AY11" s="432"/>
      <c r="AZ11" s="432"/>
    </row>
    <row r="12" spans="1:52" s="431" customFormat="1" ht="18.95" customHeight="1">
      <c r="A12" s="1504"/>
      <c r="B12" s="1505"/>
      <c r="C12" s="1505"/>
      <c r="D12" s="1505"/>
      <c r="E12" s="1505"/>
      <c r="F12" s="1506"/>
      <c r="G12" s="1498"/>
      <c r="H12" s="1499"/>
      <c r="I12" s="1499"/>
      <c r="J12" s="599" t="s">
        <v>95</v>
      </c>
      <c r="K12" s="1515"/>
      <c r="L12" s="1516"/>
      <c r="M12" s="1516"/>
      <c r="N12" s="599" t="s">
        <v>95</v>
      </c>
      <c r="O12" s="1498"/>
      <c r="P12" s="1499"/>
      <c r="Q12" s="1499"/>
      <c r="R12" s="599" t="s">
        <v>95</v>
      </c>
      <c r="S12" s="1481"/>
      <c r="T12" s="1482"/>
      <c r="U12" s="1482"/>
      <c r="V12" s="600" t="s">
        <v>95</v>
      </c>
      <c r="W12" s="1481"/>
      <c r="X12" s="1482"/>
      <c r="Y12" s="1482"/>
      <c r="Z12" s="601" t="s">
        <v>95</v>
      </c>
      <c r="AA12" s="1498"/>
      <c r="AB12" s="1499"/>
      <c r="AC12" s="1499"/>
      <c r="AD12" s="601" t="s">
        <v>95</v>
      </c>
      <c r="AE12" s="1500"/>
      <c r="AF12" s="1501"/>
      <c r="AG12" s="1501"/>
      <c r="AH12" s="601" t="s">
        <v>95</v>
      </c>
      <c r="AI12" s="428"/>
      <c r="AJ12" s="428"/>
      <c r="AK12" s="428"/>
      <c r="AL12" s="432"/>
      <c r="AM12" s="432"/>
      <c r="AR12" s="432"/>
      <c r="AS12" s="432"/>
      <c r="AT12" s="432"/>
      <c r="AU12" s="432"/>
      <c r="AX12" s="432"/>
      <c r="AY12" s="432"/>
      <c r="AZ12" s="432"/>
    </row>
    <row r="13" spans="1:52" s="419" customFormat="1" ht="17.45" customHeight="1">
      <c r="A13" s="1483" t="s">
        <v>820</v>
      </c>
      <c r="B13" s="1484"/>
      <c r="C13" s="1484"/>
      <c r="D13" s="1484"/>
      <c r="E13" s="1484"/>
      <c r="F13" s="1485"/>
      <c r="G13" s="1478"/>
      <c r="H13" s="1479"/>
      <c r="I13" s="1479"/>
      <c r="J13" s="1480"/>
      <c r="K13" s="1478"/>
      <c r="L13" s="1479"/>
      <c r="M13" s="1479"/>
      <c r="N13" s="1480"/>
      <c r="O13" s="1478"/>
      <c r="P13" s="1479"/>
      <c r="Q13" s="1479"/>
      <c r="R13" s="1480"/>
      <c r="S13" s="1478"/>
      <c r="T13" s="1479"/>
      <c r="U13" s="1479"/>
      <c r="V13" s="1480"/>
      <c r="W13" s="1478"/>
      <c r="X13" s="1479"/>
      <c r="Y13" s="1479"/>
      <c r="Z13" s="1480"/>
      <c r="AA13" s="1478"/>
      <c r="AB13" s="1479"/>
      <c r="AC13" s="1479"/>
      <c r="AD13" s="1480"/>
      <c r="AE13" s="1478"/>
      <c r="AF13" s="1479"/>
      <c r="AG13" s="1479"/>
      <c r="AH13" s="1480"/>
      <c r="AI13" s="418"/>
      <c r="AJ13" s="418"/>
      <c r="AK13" s="380"/>
      <c r="AL13" s="380"/>
      <c r="AM13" s="380"/>
      <c r="AN13" s="429"/>
      <c r="AO13" s="428"/>
      <c r="AP13" s="428"/>
      <c r="AQ13" s="428"/>
      <c r="AR13" s="380"/>
      <c r="AS13" s="432"/>
      <c r="AT13" s="432"/>
      <c r="AU13" s="380"/>
      <c r="AX13" s="380"/>
      <c r="AY13" s="380"/>
    </row>
    <row r="14" spans="1:52" s="419" customFormat="1" ht="17.45" customHeight="1">
      <c r="A14" s="1483" t="s">
        <v>987</v>
      </c>
      <c r="B14" s="1484"/>
      <c r="C14" s="1484"/>
      <c r="D14" s="1484"/>
      <c r="E14" s="1484"/>
      <c r="F14" s="1485"/>
      <c r="G14" s="1469"/>
      <c r="H14" s="1470"/>
      <c r="I14" s="1470"/>
      <c r="J14" s="1471"/>
      <c r="K14" s="1469"/>
      <c r="L14" s="1470"/>
      <c r="M14" s="1470"/>
      <c r="N14" s="1471"/>
      <c r="O14" s="1469"/>
      <c r="P14" s="1470"/>
      <c r="Q14" s="1470"/>
      <c r="R14" s="1471"/>
      <c r="S14" s="1469"/>
      <c r="T14" s="1470"/>
      <c r="U14" s="1470"/>
      <c r="V14" s="1471"/>
      <c r="W14" s="1469"/>
      <c r="X14" s="1470"/>
      <c r="Y14" s="1470"/>
      <c r="Z14" s="1471"/>
      <c r="AA14" s="1469"/>
      <c r="AB14" s="1470"/>
      <c r="AC14" s="1470"/>
      <c r="AD14" s="1471"/>
      <c r="AE14" s="1469"/>
      <c r="AF14" s="1470"/>
      <c r="AG14" s="1470"/>
      <c r="AH14" s="1471"/>
      <c r="AN14" s="431"/>
      <c r="AO14" s="430"/>
      <c r="AP14" s="430"/>
      <c r="AQ14" s="429"/>
      <c r="AR14" s="380"/>
      <c r="AS14" s="380"/>
      <c r="AT14" s="380"/>
      <c r="AU14" s="380"/>
      <c r="AX14" s="380"/>
      <c r="AY14" s="380"/>
    </row>
    <row r="15" spans="1:52" s="419" customFormat="1" ht="17.45" customHeight="1">
      <c r="A15" s="1483" t="s">
        <v>819</v>
      </c>
      <c r="B15" s="1484"/>
      <c r="C15" s="1484"/>
      <c r="D15" s="1484"/>
      <c r="E15" s="1484"/>
      <c r="F15" s="1485"/>
      <c r="G15" s="1469"/>
      <c r="H15" s="1470"/>
      <c r="I15" s="1470"/>
      <c r="J15" s="1471"/>
      <c r="K15" s="1469"/>
      <c r="L15" s="1470"/>
      <c r="M15" s="1470"/>
      <c r="N15" s="1471"/>
      <c r="O15" s="1469"/>
      <c r="P15" s="1470"/>
      <c r="Q15" s="1470"/>
      <c r="R15" s="1471"/>
      <c r="S15" s="1469"/>
      <c r="T15" s="1470"/>
      <c r="U15" s="1470"/>
      <c r="V15" s="1471"/>
      <c r="W15" s="1469"/>
      <c r="X15" s="1470"/>
      <c r="Y15" s="1470"/>
      <c r="Z15" s="1471"/>
      <c r="AA15" s="1469"/>
      <c r="AB15" s="1470"/>
      <c r="AC15" s="1470"/>
      <c r="AD15" s="1471"/>
      <c r="AE15" s="1469"/>
      <c r="AF15" s="1470"/>
      <c r="AG15" s="1470"/>
      <c r="AH15" s="1471"/>
      <c r="AI15" s="418"/>
      <c r="AJ15" s="418"/>
      <c r="AK15" s="380"/>
      <c r="AL15" s="380"/>
      <c r="AM15" s="380"/>
      <c r="AN15" s="429"/>
      <c r="AO15" s="428"/>
      <c r="AP15" s="428"/>
      <c r="AQ15" s="428"/>
      <c r="AR15" s="380"/>
      <c r="AS15" s="380"/>
      <c r="AT15" s="380"/>
      <c r="AU15" s="380"/>
      <c r="AX15" s="380"/>
      <c r="AY15" s="380"/>
    </row>
    <row r="16" spans="1:52" s="419" customFormat="1" ht="17.45" customHeight="1">
      <c r="A16" s="1483" t="s">
        <v>818</v>
      </c>
      <c r="B16" s="1484"/>
      <c r="C16" s="1484"/>
      <c r="D16" s="1484"/>
      <c r="E16" s="1484"/>
      <c r="F16" s="1485"/>
      <c r="G16" s="1469"/>
      <c r="H16" s="1470"/>
      <c r="I16" s="1470"/>
      <c r="J16" s="1471"/>
      <c r="K16" s="1469"/>
      <c r="L16" s="1470"/>
      <c r="M16" s="1470"/>
      <c r="N16" s="1471"/>
      <c r="O16" s="1469"/>
      <c r="P16" s="1470"/>
      <c r="Q16" s="1470"/>
      <c r="R16" s="1471"/>
      <c r="S16" s="1469"/>
      <c r="T16" s="1470"/>
      <c r="U16" s="1470"/>
      <c r="V16" s="1471"/>
      <c r="W16" s="1469"/>
      <c r="X16" s="1470"/>
      <c r="Y16" s="1470"/>
      <c r="Z16" s="1471"/>
      <c r="AA16" s="1469"/>
      <c r="AB16" s="1470"/>
      <c r="AC16" s="1470"/>
      <c r="AD16" s="1471"/>
      <c r="AE16" s="1469"/>
      <c r="AF16" s="1470"/>
      <c r="AG16" s="1470"/>
      <c r="AH16" s="1471"/>
      <c r="AI16" s="418"/>
      <c r="AJ16" s="418"/>
      <c r="AK16" s="380"/>
      <c r="AL16" s="380"/>
      <c r="AM16" s="380"/>
      <c r="AN16" s="429"/>
      <c r="AO16" s="427"/>
      <c r="AP16" s="427"/>
      <c r="AQ16" s="427"/>
      <c r="AR16" s="380"/>
      <c r="AS16" s="380"/>
      <c r="AT16" s="380"/>
      <c r="AU16" s="380"/>
      <c r="AX16" s="380"/>
      <c r="AY16" s="380"/>
    </row>
    <row r="17" spans="1:51" s="419" customFormat="1" ht="17.45" customHeight="1">
      <c r="A17" s="1483" t="s">
        <v>817</v>
      </c>
      <c r="B17" s="1484"/>
      <c r="C17" s="1484"/>
      <c r="D17" s="1484"/>
      <c r="E17" s="1484"/>
      <c r="F17" s="1485"/>
      <c r="G17" s="1469"/>
      <c r="H17" s="1470"/>
      <c r="I17" s="1470"/>
      <c r="J17" s="1471"/>
      <c r="K17" s="1469"/>
      <c r="L17" s="1470"/>
      <c r="M17" s="1470"/>
      <c r="N17" s="1471"/>
      <c r="O17" s="1469"/>
      <c r="P17" s="1470"/>
      <c r="Q17" s="1470"/>
      <c r="R17" s="1471"/>
      <c r="S17" s="1469"/>
      <c r="T17" s="1470"/>
      <c r="U17" s="1470"/>
      <c r="V17" s="1471"/>
      <c r="W17" s="1469"/>
      <c r="X17" s="1470"/>
      <c r="Y17" s="1470"/>
      <c r="Z17" s="1471"/>
      <c r="AA17" s="1469"/>
      <c r="AB17" s="1470"/>
      <c r="AC17" s="1470"/>
      <c r="AD17" s="1471"/>
      <c r="AE17" s="1469"/>
      <c r="AF17" s="1470"/>
      <c r="AG17" s="1470"/>
      <c r="AH17" s="1471"/>
      <c r="AI17" s="418"/>
      <c r="AJ17" s="418"/>
      <c r="AK17" s="380"/>
      <c r="AL17" s="380"/>
      <c r="AM17" s="380"/>
      <c r="AO17" s="418"/>
      <c r="AP17" s="418"/>
      <c r="AQ17" s="418"/>
      <c r="AR17" s="380"/>
      <c r="AS17" s="380"/>
      <c r="AT17" s="380"/>
      <c r="AU17" s="380"/>
      <c r="AX17" s="380"/>
      <c r="AY17" s="380"/>
    </row>
    <row r="18" spans="1:51" s="419" customFormat="1" ht="17.45" customHeight="1">
      <c r="A18" s="1472" t="s">
        <v>816</v>
      </c>
      <c r="B18" s="1473"/>
      <c r="C18" s="1473"/>
      <c r="D18" s="1473"/>
      <c r="E18" s="1473"/>
      <c r="F18" s="1474"/>
      <c r="G18" s="1475"/>
      <c r="H18" s="1476"/>
      <c r="I18" s="1476"/>
      <c r="J18" s="1477"/>
      <c r="K18" s="1475"/>
      <c r="L18" s="1476"/>
      <c r="M18" s="1476"/>
      <c r="N18" s="1477"/>
      <c r="O18" s="1475"/>
      <c r="P18" s="1476"/>
      <c r="Q18" s="1476"/>
      <c r="R18" s="1477"/>
      <c r="S18" s="1475"/>
      <c r="T18" s="1476"/>
      <c r="U18" s="1476"/>
      <c r="V18" s="1477"/>
      <c r="W18" s="1475"/>
      <c r="X18" s="1476"/>
      <c r="Y18" s="1476"/>
      <c r="Z18" s="1477"/>
      <c r="AA18" s="1475"/>
      <c r="AB18" s="1476"/>
      <c r="AC18" s="1476"/>
      <c r="AD18" s="1477"/>
      <c r="AE18" s="1475"/>
      <c r="AF18" s="1476"/>
      <c r="AG18" s="1476"/>
      <c r="AH18" s="1477"/>
      <c r="AI18" s="418"/>
      <c r="AJ18" s="418"/>
      <c r="AK18" s="380"/>
      <c r="AL18" s="380"/>
      <c r="AM18" s="380"/>
      <c r="AN18" s="425"/>
      <c r="AO18" s="418"/>
      <c r="AP18" s="418"/>
      <c r="AQ18" s="418"/>
      <c r="AR18" s="380"/>
      <c r="AS18" s="380"/>
      <c r="AT18" s="380"/>
      <c r="AU18" s="380"/>
      <c r="AV18" s="380"/>
      <c r="AW18" s="380"/>
      <c r="AX18" s="380"/>
      <c r="AY18" s="380"/>
    </row>
    <row r="19" spans="1:51" s="419" customFormat="1" ht="17.45" customHeight="1">
      <c r="A19" s="1472" t="s">
        <v>815</v>
      </c>
      <c r="B19" s="1473"/>
      <c r="C19" s="1473"/>
      <c r="D19" s="1473"/>
      <c r="E19" s="1473"/>
      <c r="F19" s="1474"/>
      <c r="G19" s="695">
        <f>G16+G17+G18</f>
        <v>0</v>
      </c>
      <c r="H19" s="696"/>
      <c r="I19" s="696"/>
      <c r="J19" s="697"/>
      <c r="K19" s="695">
        <f>K16+K17+K18</f>
        <v>0</v>
      </c>
      <c r="L19" s="696"/>
      <c r="M19" s="696"/>
      <c r="N19" s="697"/>
      <c r="O19" s="695">
        <f>O16+O17+O18</f>
        <v>0</v>
      </c>
      <c r="P19" s="696"/>
      <c r="Q19" s="696"/>
      <c r="R19" s="697"/>
      <c r="S19" s="695">
        <f>S16+S17+S18</f>
        <v>0</v>
      </c>
      <c r="T19" s="696"/>
      <c r="U19" s="696"/>
      <c r="V19" s="697"/>
      <c r="W19" s="695">
        <f>W16+W17+W18</f>
        <v>0</v>
      </c>
      <c r="X19" s="696"/>
      <c r="Y19" s="696"/>
      <c r="Z19" s="697"/>
      <c r="AA19" s="695">
        <f>AA16+AA17+AA18</f>
        <v>0</v>
      </c>
      <c r="AB19" s="696"/>
      <c r="AC19" s="696"/>
      <c r="AD19" s="697"/>
      <c r="AE19" s="695">
        <f>AE16+AE17+AE18</f>
        <v>0</v>
      </c>
      <c r="AF19" s="696"/>
      <c r="AG19" s="696"/>
      <c r="AH19" s="697"/>
      <c r="AI19" s="418"/>
      <c r="AJ19" s="418"/>
      <c r="AK19" s="380"/>
      <c r="AL19" s="380"/>
      <c r="AM19" s="380"/>
      <c r="AN19" s="425"/>
      <c r="AO19" s="418"/>
      <c r="AP19" s="418"/>
      <c r="AQ19" s="418"/>
      <c r="AR19" s="380"/>
      <c r="AS19" s="380"/>
      <c r="AT19" s="380"/>
      <c r="AU19" s="380"/>
      <c r="AV19" s="380"/>
      <c r="AW19" s="380"/>
      <c r="AX19" s="380"/>
      <c r="AY19" s="380"/>
    </row>
    <row r="20" spans="1:51" s="419" customFormat="1" ht="12.95" customHeight="1">
      <c r="A20" s="584"/>
      <c r="B20" s="584"/>
      <c r="C20" s="521"/>
      <c r="D20" s="521"/>
      <c r="E20" s="585"/>
      <c r="F20" s="583"/>
      <c r="G20" s="517"/>
      <c r="H20" s="517"/>
      <c r="I20" s="517"/>
      <c r="J20" s="517"/>
      <c r="K20" s="517"/>
      <c r="L20" s="517"/>
      <c r="M20" s="517"/>
      <c r="N20" s="517"/>
      <c r="O20" s="517"/>
      <c r="P20" s="517"/>
      <c r="Q20" s="517"/>
      <c r="R20" s="517"/>
      <c r="S20" s="517"/>
      <c r="T20" s="517"/>
      <c r="U20" s="517"/>
      <c r="V20" s="517"/>
      <c r="W20" s="517"/>
      <c r="X20" s="517"/>
      <c r="Y20" s="517"/>
      <c r="Z20" s="517"/>
      <c r="AA20" s="517"/>
      <c r="AB20" s="517"/>
      <c r="AC20" s="517"/>
      <c r="AD20" s="517"/>
      <c r="AE20" s="517"/>
      <c r="AF20" s="517"/>
      <c r="AG20" s="517"/>
      <c r="AH20" s="517"/>
      <c r="AI20" s="380"/>
      <c r="AJ20" s="380"/>
      <c r="AK20" s="380"/>
      <c r="AM20" s="418"/>
      <c r="AN20" s="418"/>
      <c r="AO20" s="418"/>
      <c r="AP20" s="380"/>
      <c r="AQ20" s="380"/>
      <c r="AR20" s="380"/>
      <c r="AS20" s="380"/>
      <c r="AT20" s="380"/>
      <c r="AU20" s="380"/>
      <c r="AV20" s="380"/>
      <c r="AW20" s="380"/>
    </row>
    <row r="21" spans="1:51" s="417" customFormat="1" ht="14.25">
      <c r="A21" s="517" t="s">
        <v>814</v>
      </c>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380"/>
      <c r="AJ21" s="380"/>
      <c r="AK21" s="380"/>
      <c r="AM21" s="419"/>
      <c r="AN21" s="418"/>
      <c r="AO21" s="418"/>
      <c r="AP21" s="380"/>
      <c r="AQ21" s="380"/>
      <c r="AR21" s="380"/>
      <c r="AS21" s="380"/>
      <c r="AT21" s="380"/>
      <c r="AU21" s="380"/>
      <c r="AV21" s="380"/>
      <c r="AW21" s="380"/>
    </row>
    <row r="22" spans="1:51" s="417" customFormat="1" ht="31.5" customHeight="1">
      <c r="A22" s="1305" t="s">
        <v>67</v>
      </c>
      <c r="B22" s="1306"/>
      <c r="C22" s="1306"/>
      <c r="D22" s="1306"/>
      <c r="E22" s="1502"/>
      <c r="F22" s="1502"/>
      <c r="G22" s="1502"/>
      <c r="H22" s="1502"/>
      <c r="I22" s="1502"/>
      <c r="J22" s="1502"/>
      <c r="K22" s="1502"/>
      <c r="L22" s="1502"/>
      <c r="M22" s="1502"/>
      <c r="N22" s="1502"/>
      <c r="O22" s="1502"/>
      <c r="P22" s="1502"/>
      <c r="Q22" s="1502"/>
      <c r="R22" s="1502"/>
      <c r="S22" s="1502"/>
      <c r="T22" s="1502"/>
      <c r="U22" s="1502"/>
      <c r="V22" s="1502"/>
      <c r="W22" s="1502"/>
      <c r="X22" s="1502"/>
      <c r="Y22" s="1502"/>
      <c r="Z22" s="1502"/>
      <c r="AA22" s="1502"/>
      <c r="AB22" s="1502"/>
      <c r="AC22" s="1502"/>
      <c r="AD22" s="1502"/>
      <c r="AE22" s="1502"/>
      <c r="AF22" s="1502"/>
      <c r="AG22" s="1502"/>
      <c r="AH22" s="1503"/>
      <c r="AI22" s="424"/>
      <c r="AJ22" s="424"/>
      <c r="AK22" s="424"/>
      <c r="AL22" s="425"/>
      <c r="AM22" s="419"/>
      <c r="AN22" s="418"/>
      <c r="AO22" s="418"/>
      <c r="AP22" s="424"/>
      <c r="AQ22" s="424"/>
      <c r="AR22" s="424"/>
      <c r="AS22" s="424"/>
      <c r="AT22" s="424"/>
      <c r="AU22" s="424"/>
      <c r="AV22" s="424"/>
      <c r="AW22" s="380"/>
    </row>
    <row r="23" spans="1:51" s="417" customFormat="1" ht="31.5" customHeight="1">
      <c r="A23" s="1305" t="s">
        <v>68</v>
      </c>
      <c r="B23" s="1306"/>
      <c r="C23" s="1306"/>
      <c r="D23" s="1306"/>
      <c r="E23" s="1502"/>
      <c r="F23" s="1502"/>
      <c r="G23" s="1502"/>
      <c r="H23" s="1502"/>
      <c r="I23" s="1502"/>
      <c r="J23" s="1502"/>
      <c r="K23" s="1502"/>
      <c r="L23" s="1502"/>
      <c r="M23" s="1502"/>
      <c r="N23" s="1502"/>
      <c r="O23" s="1502"/>
      <c r="P23" s="1502"/>
      <c r="Q23" s="1502"/>
      <c r="R23" s="1502"/>
      <c r="S23" s="1502"/>
      <c r="T23" s="1502"/>
      <c r="U23" s="1502"/>
      <c r="V23" s="1502"/>
      <c r="W23" s="1502"/>
      <c r="X23" s="1502"/>
      <c r="Y23" s="1502"/>
      <c r="Z23" s="1502"/>
      <c r="AA23" s="1502"/>
      <c r="AB23" s="1502"/>
      <c r="AC23" s="1502"/>
      <c r="AD23" s="1502"/>
      <c r="AE23" s="1502"/>
      <c r="AF23" s="1502"/>
      <c r="AG23" s="1502"/>
      <c r="AH23" s="1503"/>
      <c r="AI23" s="424"/>
      <c r="AJ23" s="424"/>
      <c r="AK23" s="424"/>
      <c r="AL23" s="425"/>
      <c r="AM23" s="419"/>
      <c r="AN23" s="418"/>
      <c r="AO23" s="418"/>
      <c r="AP23" s="424"/>
      <c r="AQ23" s="424"/>
      <c r="AR23" s="424"/>
      <c r="AS23" s="424"/>
      <c r="AT23" s="424"/>
      <c r="AU23" s="424"/>
      <c r="AV23" s="424"/>
      <c r="AW23" s="380"/>
    </row>
    <row r="24" spans="1:51" s="417" customFormat="1" ht="31.5" customHeight="1">
      <c r="A24" s="1520" t="s">
        <v>813</v>
      </c>
      <c r="B24" s="1521"/>
      <c r="C24" s="1521"/>
      <c r="D24" s="1521"/>
      <c r="E24" s="1502"/>
      <c r="F24" s="1502"/>
      <c r="G24" s="1502"/>
      <c r="H24" s="1502"/>
      <c r="I24" s="1502"/>
      <c r="J24" s="1502"/>
      <c r="K24" s="1502"/>
      <c r="L24" s="1502"/>
      <c r="M24" s="1502"/>
      <c r="N24" s="1502"/>
      <c r="O24" s="1502"/>
      <c r="P24" s="1502"/>
      <c r="Q24" s="1502"/>
      <c r="R24" s="1502"/>
      <c r="S24" s="1502"/>
      <c r="T24" s="1502"/>
      <c r="U24" s="1502"/>
      <c r="V24" s="1502"/>
      <c r="W24" s="1502"/>
      <c r="X24" s="1502"/>
      <c r="Y24" s="1502"/>
      <c r="Z24" s="1502"/>
      <c r="AA24" s="1502"/>
      <c r="AB24" s="1502"/>
      <c r="AC24" s="1502"/>
      <c r="AD24" s="1502"/>
      <c r="AE24" s="1502"/>
      <c r="AF24" s="1502"/>
      <c r="AG24" s="1502"/>
      <c r="AH24" s="1503"/>
      <c r="AI24" s="424"/>
      <c r="AJ24" s="424"/>
      <c r="AK24" s="424"/>
      <c r="AL24" s="425"/>
      <c r="AM24" s="419"/>
      <c r="AN24" s="418"/>
      <c r="AO24" s="418"/>
      <c r="AP24" s="424"/>
      <c r="AQ24" s="424"/>
      <c r="AR24" s="424"/>
      <c r="AS24" s="424"/>
      <c r="AT24" s="424"/>
      <c r="AU24" s="424"/>
      <c r="AV24" s="424"/>
      <c r="AW24" s="380"/>
    </row>
    <row r="25" spans="1:51" s="417" customFormat="1" ht="18.95" customHeight="1">
      <c r="A25" s="602"/>
      <c r="B25" s="426" t="s">
        <v>812</v>
      </c>
      <c r="C25" s="603"/>
      <c r="D25" s="603"/>
      <c r="E25" s="1510" t="s">
        <v>811</v>
      </c>
      <c r="F25" s="1511"/>
      <c r="G25" s="1488">
        <f>O12</f>
        <v>0</v>
      </c>
      <c r="H25" s="1488"/>
      <c r="I25" s="1488"/>
      <c r="J25" s="604" t="s">
        <v>95</v>
      </c>
      <c r="K25" s="1510" t="s">
        <v>810</v>
      </c>
      <c r="L25" s="1511"/>
      <c r="M25" s="1488">
        <f>S12</f>
        <v>0</v>
      </c>
      <c r="N25" s="1488"/>
      <c r="O25" s="1488"/>
      <c r="P25" s="604" t="s">
        <v>95</v>
      </c>
      <c r="Q25" s="1510" t="s">
        <v>809</v>
      </c>
      <c r="R25" s="1511"/>
      <c r="S25" s="1488">
        <f>W12</f>
        <v>0</v>
      </c>
      <c r="T25" s="1488"/>
      <c r="U25" s="1488"/>
      <c r="V25" s="605" t="s">
        <v>95</v>
      </c>
      <c r="W25" s="1510" t="s">
        <v>808</v>
      </c>
      <c r="X25" s="1511"/>
      <c r="Y25" s="1488">
        <f>AA12</f>
        <v>0</v>
      </c>
      <c r="Z25" s="1488"/>
      <c r="AA25" s="1488"/>
      <c r="AB25" s="605" t="s">
        <v>95</v>
      </c>
      <c r="AC25" s="1510" t="s">
        <v>807</v>
      </c>
      <c r="AD25" s="1511"/>
      <c r="AE25" s="1488">
        <f>AE12</f>
        <v>0</v>
      </c>
      <c r="AF25" s="1488"/>
      <c r="AG25" s="1488"/>
      <c r="AH25" s="605" t="s">
        <v>95</v>
      </c>
      <c r="AI25" s="424"/>
      <c r="AJ25" s="424"/>
      <c r="AK25" s="424"/>
      <c r="AL25" s="425"/>
      <c r="AM25" s="419"/>
      <c r="AN25" s="418"/>
      <c r="AO25" s="418"/>
      <c r="AP25" s="424"/>
      <c r="AQ25" s="424"/>
      <c r="AR25" s="424"/>
      <c r="AS25" s="424"/>
      <c r="AT25" s="424"/>
      <c r="AU25" s="424"/>
      <c r="AV25" s="424"/>
      <c r="AW25" s="380"/>
    </row>
    <row r="26" spans="1:51" s="417" customFormat="1" ht="36" customHeight="1">
      <c r="A26" s="606"/>
      <c r="B26" s="607"/>
      <c r="C26" s="607"/>
      <c r="D26" s="607"/>
      <c r="E26" s="1487"/>
      <c r="F26" s="1487"/>
      <c r="G26" s="1487"/>
      <c r="H26" s="1487"/>
      <c r="I26" s="1487"/>
      <c r="J26" s="1487"/>
      <c r="K26" s="1487"/>
      <c r="L26" s="1487"/>
      <c r="M26" s="1487"/>
      <c r="N26" s="1487"/>
      <c r="O26" s="1487"/>
      <c r="P26" s="1487"/>
      <c r="Q26" s="1487"/>
      <c r="R26" s="1487"/>
      <c r="S26" s="1487"/>
      <c r="T26" s="1487"/>
      <c r="U26" s="1487"/>
      <c r="V26" s="1487"/>
      <c r="W26" s="1487"/>
      <c r="X26" s="1487"/>
      <c r="Y26" s="1487"/>
      <c r="Z26" s="1487"/>
      <c r="AA26" s="1487"/>
      <c r="AB26" s="1487"/>
      <c r="AC26" s="1486"/>
      <c r="AD26" s="1486"/>
      <c r="AE26" s="1486"/>
      <c r="AF26" s="1486"/>
      <c r="AG26" s="1486"/>
      <c r="AH26" s="1486"/>
      <c r="AI26" s="424"/>
      <c r="AJ26" s="424"/>
      <c r="AK26" s="424"/>
      <c r="AL26" s="425"/>
      <c r="AM26" s="419"/>
      <c r="AN26" s="418"/>
      <c r="AO26" s="418"/>
      <c r="AP26" s="424"/>
      <c r="AQ26" s="424"/>
      <c r="AR26" s="424"/>
      <c r="AS26" s="424"/>
      <c r="AT26" s="424"/>
      <c r="AU26" s="424"/>
      <c r="AV26" s="424"/>
      <c r="AW26" s="380"/>
    </row>
    <row r="27" spans="1:51" s="420" customFormat="1" ht="21" customHeight="1">
      <c r="A27" s="515" t="s">
        <v>806</v>
      </c>
      <c r="B27" s="515"/>
      <c r="C27" s="515"/>
      <c r="D27" s="515"/>
      <c r="E27" s="515"/>
      <c r="F27" s="515"/>
      <c r="G27" s="515"/>
      <c r="H27" s="515"/>
      <c r="I27" s="515"/>
      <c r="J27" s="515"/>
      <c r="K27" s="515"/>
      <c r="L27" s="515"/>
      <c r="M27" s="515"/>
      <c r="N27" s="515"/>
      <c r="O27" s="515"/>
      <c r="P27" s="515"/>
      <c r="Q27" s="515"/>
      <c r="R27" s="515"/>
      <c r="S27" s="515"/>
      <c r="T27" s="515"/>
      <c r="U27" s="515"/>
      <c r="V27" s="515"/>
      <c r="W27" s="515"/>
      <c r="X27" s="515"/>
      <c r="Y27" s="515"/>
      <c r="Z27" s="515"/>
      <c r="AA27" s="515"/>
      <c r="AB27" s="515"/>
      <c r="AC27" s="515"/>
      <c r="AD27" s="515"/>
      <c r="AE27" s="515"/>
      <c r="AF27" s="515"/>
      <c r="AG27" s="515"/>
      <c r="AH27" s="515"/>
      <c r="AI27" s="421"/>
      <c r="AJ27" s="421"/>
      <c r="AK27" s="421"/>
      <c r="AM27" s="423"/>
      <c r="AN27" s="422"/>
      <c r="AO27" s="422"/>
      <c r="AP27" s="421"/>
      <c r="AQ27" s="421"/>
      <c r="AR27" s="421"/>
      <c r="AS27" s="421"/>
      <c r="AT27" s="421"/>
      <c r="AU27" s="421"/>
      <c r="AV27" s="421"/>
      <c r="AW27" s="421"/>
    </row>
    <row r="28" spans="1:51" s="417" customFormat="1" ht="48.95" customHeight="1">
      <c r="A28" s="1517"/>
      <c r="B28" s="1518"/>
      <c r="C28" s="1518"/>
      <c r="D28" s="1518"/>
      <c r="E28" s="1518"/>
      <c r="F28" s="1518"/>
      <c r="G28" s="1518"/>
      <c r="H28" s="1518"/>
      <c r="I28" s="1518"/>
      <c r="J28" s="1518"/>
      <c r="K28" s="1518"/>
      <c r="L28" s="1518"/>
      <c r="M28" s="1518"/>
      <c r="N28" s="1518"/>
      <c r="O28" s="1518"/>
      <c r="P28" s="1518"/>
      <c r="Q28" s="1518"/>
      <c r="R28" s="1518"/>
      <c r="S28" s="1518"/>
      <c r="T28" s="1518"/>
      <c r="U28" s="1518"/>
      <c r="V28" s="1518"/>
      <c r="W28" s="1518"/>
      <c r="X28" s="1518"/>
      <c r="Y28" s="1518"/>
      <c r="Z28" s="1518"/>
      <c r="AA28" s="1518"/>
      <c r="AB28" s="1518"/>
      <c r="AC28" s="1518"/>
      <c r="AD28" s="1518"/>
      <c r="AE28" s="1518"/>
      <c r="AF28" s="1518"/>
      <c r="AG28" s="1518"/>
      <c r="AH28" s="1519"/>
      <c r="AI28" s="380"/>
      <c r="AJ28" s="380"/>
      <c r="AK28" s="380"/>
      <c r="AM28" s="419"/>
      <c r="AN28" s="418"/>
      <c r="AO28" s="418"/>
      <c r="AP28" s="380"/>
      <c r="AQ28" s="380"/>
      <c r="AR28" s="380"/>
      <c r="AS28" s="380"/>
      <c r="AT28" s="380"/>
      <c r="AU28" s="380"/>
      <c r="AV28" s="380"/>
      <c r="AW28" s="380"/>
    </row>
    <row r="29" spans="1:51" s="417" customFormat="1" ht="11.45" customHeight="1">
      <c r="B29" s="380"/>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N29" s="419"/>
      <c r="AO29" s="418"/>
      <c r="AP29" s="418"/>
      <c r="AQ29" s="380"/>
      <c r="AR29" s="380"/>
      <c r="AS29" s="380"/>
      <c r="AT29" s="380"/>
      <c r="AU29" s="380"/>
      <c r="AV29" s="380"/>
      <c r="AW29" s="380"/>
      <c r="AX29" s="380"/>
    </row>
  </sheetData>
  <mergeCells count="106">
    <mergeCell ref="S19:V19"/>
    <mergeCell ref="W19:Z19"/>
    <mergeCell ref="AA19:AD19"/>
    <mergeCell ref="AE19:AH19"/>
    <mergeCell ref="K19:N19"/>
    <mergeCell ref="G19:J19"/>
    <mergeCell ref="W6:Z6"/>
    <mergeCell ref="A28:AH28"/>
    <mergeCell ref="A22:D22"/>
    <mergeCell ref="E22:AH22"/>
    <mergeCell ref="A23:D23"/>
    <mergeCell ref="E23:AH23"/>
    <mergeCell ref="A24:D24"/>
    <mergeCell ref="E24:AH24"/>
    <mergeCell ref="A19:F19"/>
    <mergeCell ref="O19:R19"/>
    <mergeCell ref="S18:V18"/>
    <mergeCell ref="W18:Z18"/>
    <mergeCell ref="AA18:AD18"/>
    <mergeCell ref="AE18:AH18"/>
    <mergeCell ref="K18:N18"/>
    <mergeCell ref="G18:J18"/>
    <mergeCell ref="A17:F17"/>
    <mergeCell ref="O17:R17"/>
    <mergeCell ref="S17:V17"/>
    <mergeCell ref="W17:Z17"/>
    <mergeCell ref="AA17:AD17"/>
    <mergeCell ref="AE17:AH17"/>
    <mergeCell ref="K17:N17"/>
    <mergeCell ref="G17:J17"/>
    <mergeCell ref="A2:AH2"/>
    <mergeCell ref="AC25:AD25"/>
    <mergeCell ref="W25:X25"/>
    <mergeCell ref="Q25:R25"/>
    <mergeCell ref="K25:L25"/>
    <mergeCell ref="E25:F25"/>
    <mergeCell ref="K11:N11"/>
    <mergeCell ref="K12:M12"/>
    <mergeCell ref="G11:J11"/>
    <mergeCell ref="G12:I12"/>
    <mergeCell ref="A16:F16"/>
    <mergeCell ref="O16:R16"/>
    <mergeCell ref="S16:V16"/>
    <mergeCell ref="K16:N16"/>
    <mergeCell ref="G15:J15"/>
    <mergeCell ref="G16:J16"/>
    <mergeCell ref="W16:Z16"/>
    <mergeCell ref="AA16:AD16"/>
    <mergeCell ref="AE16:AH16"/>
    <mergeCell ref="A15:F15"/>
    <mergeCell ref="O15:R15"/>
    <mergeCell ref="S15:V15"/>
    <mergeCell ref="W15:Z15"/>
    <mergeCell ref="AA15:AD15"/>
    <mergeCell ref="AA5:AH5"/>
    <mergeCell ref="AA6:AH6"/>
    <mergeCell ref="AA7:AH7"/>
    <mergeCell ref="W5:Z5"/>
    <mergeCell ref="W7:Z7"/>
    <mergeCell ref="AC9:AE9"/>
    <mergeCell ref="AE11:AH11"/>
    <mergeCell ref="O12:Q12"/>
    <mergeCell ref="AA12:AC12"/>
    <mergeCell ref="AE12:AG12"/>
    <mergeCell ref="E10:AH10"/>
    <mergeCell ref="A11:F12"/>
    <mergeCell ref="O11:R11"/>
    <mergeCell ref="S11:V11"/>
    <mergeCell ref="W11:Z11"/>
    <mergeCell ref="AA11:AD11"/>
    <mergeCell ref="AF9:AH9"/>
    <mergeCell ref="E9:AB9"/>
    <mergeCell ref="AC26:AH26"/>
    <mergeCell ref="W26:AB26"/>
    <mergeCell ref="Q26:V26"/>
    <mergeCell ref="K26:P26"/>
    <mergeCell ref="E26:J26"/>
    <mergeCell ref="AE25:AG25"/>
    <mergeCell ref="Y25:AA25"/>
    <mergeCell ref="S25:U25"/>
    <mergeCell ref="M25:O25"/>
    <mergeCell ref="G25:I25"/>
    <mergeCell ref="A9:D9"/>
    <mergeCell ref="A10:D10"/>
    <mergeCell ref="AE15:AH15"/>
    <mergeCell ref="K15:N15"/>
    <mergeCell ref="A18:F18"/>
    <mergeCell ref="O18:R18"/>
    <mergeCell ref="AA13:AD13"/>
    <mergeCell ref="AE13:AH13"/>
    <mergeCell ref="K13:N13"/>
    <mergeCell ref="S12:U12"/>
    <mergeCell ref="K14:N14"/>
    <mergeCell ref="G13:J13"/>
    <mergeCell ref="G14:J14"/>
    <mergeCell ref="S14:V14"/>
    <mergeCell ref="W14:Z14"/>
    <mergeCell ref="AA14:AD14"/>
    <mergeCell ref="AE14:AH14"/>
    <mergeCell ref="W12:Y12"/>
    <mergeCell ref="A13:F13"/>
    <mergeCell ref="O13:R13"/>
    <mergeCell ref="S13:V13"/>
    <mergeCell ref="W13:Z13"/>
    <mergeCell ref="A14:F14"/>
    <mergeCell ref="O14:R14"/>
  </mergeCells>
  <phoneticPr fontId="16"/>
  <printOptions horizontalCentered="1"/>
  <pageMargins left="0.31496062992125984" right="0.31496062992125984" top="0.35433070866141736" bottom="0.35433070866141736" header="0.31496062992125984" footer="0.31496062992125984"/>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5D7D0-6CA1-4BB5-A5BD-8E0776482358}">
  <sheetPr>
    <tabColor rgb="FFFFFF00"/>
  </sheetPr>
  <dimension ref="A1:BA130"/>
  <sheetViews>
    <sheetView view="pageBreakPreview" topLeftCell="A25" zoomScaleNormal="85" zoomScaleSheetLayoutView="100" workbookViewId="0">
      <selection activeCell="R35" sqref="R35:Y35"/>
    </sheetView>
  </sheetViews>
  <sheetFormatPr defaultColWidth="9.125" defaultRowHeight="13.5"/>
  <cols>
    <col min="1" max="6" width="3.625" style="448" customWidth="1"/>
    <col min="7" max="34" width="2.875" style="448" customWidth="1"/>
    <col min="35" max="45" width="3.25" style="448" customWidth="1"/>
    <col min="46" max="16384" width="9.125" style="448"/>
  </cols>
  <sheetData>
    <row r="1" spans="1:52">
      <c r="A1" s="448" t="s">
        <v>965</v>
      </c>
      <c r="AJ1" s="624"/>
    </row>
    <row r="2" spans="1:52" s="461" customFormat="1" ht="21" customHeight="1">
      <c r="A2" s="653" t="s">
        <v>964</v>
      </c>
      <c r="B2" s="653"/>
      <c r="C2" s="653"/>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462"/>
      <c r="AJ2" s="462"/>
      <c r="AK2" s="462"/>
      <c r="AM2" s="463"/>
      <c r="AN2" s="462"/>
      <c r="AO2" s="462"/>
      <c r="AP2" s="462"/>
      <c r="AQ2" s="462"/>
      <c r="AR2" s="462"/>
      <c r="AS2" s="462"/>
      <c r="AT2" s="462"/>
      <c r="AU2" s="462"/>
      <c r="AV2" s="462"/>
      <c r="AW2" s="462"/>
    </row>
    <row r="3" spans="1:52" s="458" customFormat="1" ht="1.5" customHeight="1">
      <c r="A3" s="469"/>
      <c r="B3" s="469"/>
      <c r="C3" s="469"/>
      <c r="D3" s="469"/>
      <c r="E3" s="469"/>
      <c r="F3" s="469"/>
      <c r="G3" s="469"/>
      <c r="H3" s="469"/>
      <c r="I3" s="469"/>
      <c r="J3" s="469"/>
      <c r="K3" s="469"/>
      <c r="L3" s="469"/>
      <c r="M3" s="469"/>
      <c r="N3" s="469"/>
      <c r="O3" s="469"/>
      <c r="P3" s="469"/>
      <c r="Q3" s="469"/>
      <c r="R3" s="469"/>
      <c r="S3" s="469"/>
      <c r="T3" s="469"/>
      <c r="U3" s="469"/>
      <c r="V3" s="469"/>
      <c r="W3" s="469"/>
      <c r="X3" s="469"/>
      <c r="Y3" s="469"/>
      <c r="Z3" s="469"/>
      <c r="AA3" s="469"/>
      <c r="AB3" s="469"/>
      <c r="AC3" s="469"/>
      <c r="AD3" s="469"/>
      <c r="AE3" s="469"/>
      <c r="AF3" s="469"/>
      <c r="AG3" s="469"/>
      <c r="AH3" s="469"/>
      <c r="AI3" s="421"/>
      <c r="AJ3" s="421"/>
      <c r="AK3" s="421"/>
      <c r="AM3" s="459"/>
      <c r="AN3" s="422"/>
      <c r="AO3" s="422"/>
      <c r="AP3" s="421"/>
      <c r="AQ3" s="421"/>
      <c r="AR3" s="421"/>
      <c r="AS3" s="421"/>
      <c r="AT3" s="421"/>
      <c r="AU3" s="421"/>
      <c r="AV3" s="421"/>
      <c r="AW3" s="421"/>
    </row>
    <row r="4" spans="1:52" ht="6" customHeight="1"/>
    <row r="5" spans="1:52" ht="14.25">
      <c r="A5" s="471"/>
      <c r="B5" s="471"/>
      <c r="C5" s="471"/>
      <c r="D5" s="471"/>
      <c r="E5" s="471"/>
      <c r="F5" s="471"/>
      <c r="G5" s="471"/>
      <c r="H5" s="471"/>
      <c r="I5" s="471"/>
      <c r="J5" s="471"/>
      <c r="K5" s="471"/>
      <c r="L5" s="471"/>
      <c r="M5" s="471"/>
      <c r="N5" s="471"/>
      <c r="O5" s="471"/>
      <c r="P5" s="471"/>
      <c r="Q5" s="471"/>
      <c r="R5" s="471"/>
      <c r="S5" s="471"/>
      <c r="T5" s="471"/>
      <c r="U5" s="471"/>
      <c r="V5" s="471"/>
      <c r="W5" s="715" t="s">
        <v>827</v>
      </c>
      <c r="X5" s="716"/>
      <c r="Y5" s="716"/>
      <c r="Z5" s="716"/>
      <c r="AA5" s="648">
        <f>'【ｻﾎﾟ】_戦略(7号)'!AA5</f>
        <v>0</v>
      </c>
      <c r="AB5" s="648"/>
      <c r="AC5" s="648"/>
      <c r="AD5" s="648"/>
      <c r="AE5" s="648"/>
      <c r="AF5" s="648"/>
      <c r="AG5" s="648"/>
      <c r="AH5" s="649"/>
    </row>
    <row r="6" spans="1:52" ht="14.25">
      <c r="A6" s="471"/>
      <c r="B6" s="471"/>
      <c r="C6" s="471"/>
      <c r="D6" s="471"/>
      <c r="E6" s="471"/>
      <c r="F6" s="471"/>
      <c r="G6" s="471"/>
      <c r="H6" s="471"/>
      <c r="I6" s="471"/>
      <c r="J6" s="471"/>
      <c r="K6" s="471"/>
      <c r="L6" s="471"/>
      <c r="M6" s="471"/>
      <c r="N6" s="471"/>
      <c r="O6" s="471"/>
      <c r="P6" s="471"/>
      <c r="Q6" s="471"/>
      <c r="R6" s="471"/>
      <c r="S6" s="471"/>
      <c r="T6" s="471"/>
      <c r="U6" s="471"/>
      <c r="V6" s="471"/>
      <c r="W6" s="715" t="s">
        <v>984</v>
      </c>
      <c r="X6" s="716"/>
      <c r="Y6" s="716"/>
      <c r="Z6" s="716"/>
      <c r="AA6" s="648">
        <f>'【ｻﾎﾟ】_戦略(7号)'!AA6</f>
        <v>0</v>
      </c>
      <c r="AB6" s="648"/>
      <c r="AC6" s="648"/>
      <c r="AD6" s="648"/>
      <c r="AE6" s="648"/>
      <c r="AF6" s="648"/>
      <c r="AG6" s="648"/>
      <c r="AH6" s="649"/>
    </row>
    <row r="7" spans="1:52" s="467" customFormat="1" ht="25.5" customHeight="1">
      <c r="A7" s="468" t="s">
        <v>963</v>
      </c>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8"/>
      <c r="AB7" s="608"/>
      <c r="AC7" s="608"/>
      <c r="AD7" s="608"/>
      <c r="AE7" s="608"/>
      <c r="AF7" s="608"/>
      <c r="AG7" s="608"/>
      <c r="AH7" s="608"/>
    </row>
    <row r="8" spans="1:52" ht="14.25">
      <c r="A8" s="471"/>
      <c r="B8" s="516"/>
      <c r="C8" s="516"/>
      <c r="D8" s="516"/>
      <c r="E8" s="515"/>
      <c r="F8" s="515"/>
      <c r="G8" s="515"/>
      <c r="H8" s="515"/>
      <c r="I8" s="515"/>
      <c r="J8" s="515"/>
      <c r="K8" s="515"/>
      <c r="L8" s="515"/>
      <c r="M8" s="515"/>
      <c r="N8" s="609"/>
      <c r="O8" s="609"/>
      <c r="P8" s="609"/>
      <c r="Q8" s="609"/>
      <c r="R8" s="609"/>
      <c r="S8" s="609"/>
      <c r="T8" s="609"/>
      <c r="U8" s="515"/>
      <c r="V8" s="515"/>
      <c r="W8" s="515"/>
      <c r="X8" s="515"/>
      <c r="Y8" s="515"/>
      <c r="Z8" s="721" t="s">
        <v>826</v>
      </c>
      <c r="AA8" s="716"/>
      <c r="AB8" s="716"/>
      <c r="AC8" s="716"/>
      <c r="AD8" s="648">
        <f>'【ｻﾎﾟ】_戦略(7号)'!$AA$7</f>
        <v>0</v>
      </c>
      <c r="AE8" s="648"/>
      <c r="AF8" s="648"/>
      <c r="AG8" s="648"/>
      <c r="AH8" s="649"/>
      <c r="AI8" s="421"/>
      <c r="AJ8" s="421"/>
      <c r="AK8" s="421"/>
      <c r="AL8" s="421"/>
      <c r="AM8" s="421"/>
      <c r="AN8" s="421"/>
      <c r="AO8" s="421"/>
      <c r="AP8" s="421"/>
      <c r="AQ8" s="421"/>
      <c r="AR8" s="421"/>
      <c r="AS8" s="421"/>
      <c r="AT8" s="421"/>
      <c r="AU8" s="421"/>
      <c r="AV8" s="421"/>
      <c r="AW8" s="421"/>
    </row>
    <row r="9" spans="1:52" s="449" customFormat="1" ht="14.25">
      <c r="A9" s="517" t="s">
        <v>825</v>
      </c>
      <c r="B9" s="517"/>
      <c r="C9" s="517"/>
      <c r="D9" s="517"/>
      <c r="E9" s="517"/>
      <c r="F9" s="517"/>
      <c r="G9" s="517"/>
      <c r="H9" s="517"/>
      <c r="I9" s="517"/>
      <c r="J9" s="517"/>
      <c r="K9" s="517"/>
      <c r="L9" s="517"/>
      <c r="M9" s="517"/>
      <c r="N9" s="517"/>
      <c r="O9" s="517"/>
      <c r="P9" s="517"/>
      <c r="Q9" s="517"/>
      <c r="R9" s="517"/>
      <c r="S9" s="517"/>
      <c r="T9" s="517"/>
      <c r="U9" s="517"/>
      <c r="V9" s="517"/>
      <c r="W9" s="517"/>
      <c r="X9" s="517"/>
      <c r="Y9" s="517"/>
      <c r="Z9" s="517"/>
      <c r="AA9" s="517"/>
      <c r="AB9" s="517"/>
      <c r="AC9" s="517"/>
      <c r="AD9" s="517"/>
      <c r="AE9" s="517"/>
      <c r="AF9" s="517"/>
      <c r="AG9" s="517"/>
      <c r="AH9" s="517"/>
      <c r="AI9" s="380"/>
      <c r="AJ9" s="380"/>
      <c r="AK9" s="380"/>
      <c r="AL9" s="380"/>
      <c r="AM9" s="380"/>
      <c r="AN9" s="380"/>
      <c r="AO9" s="380"/>
      <c r="AP9" s="380"/>
      <c r="AQ9" s="380"/>
      <c r="AR9" s="380"/>
      <c r="AS9" s="380"/>
      <c r="AT9" s="380"/>
      <c r="AU9" s="380"/>
      <c r="AV9" s="380"/>
      <c r="AW9" s="380"/>
    </row>
    <row r="10" spans="1:52" s="449" customFormat="1" ht="31.5" customHeight="1">
      <c r="A10" s="700" t="str">
        <f>'【ｻﾎﾟ】_戦略(7号)'!A9</f>
        <v>最終目標</v>
      </c>
      <c r="B10" s="701"/>
      <c r="C10" s="701"/>
      <c r="D10" s="701"/>
      <c r="E10" s="690">
        <f>'【ｻﾎﾟ】_戦略(7号)'!E9</f>
        <v>0</v>
      </c>
      <c r="F10" s="690"/>
      <c r="G10" s="690"/>
      <c r="H10" s="690"/>
      <c r="I10" s="690"/>
      <c r="J10" s="690"/>
      <c r="K10" s="690"/>
      <c r="L10" s="690"/>
      <c r="M10" s="690"/>
      <c r="N10" s="690"/>
      <c r="O10" s="690"/>
      <c r="P10" s="690"/>
      <c r="Q10" s="690"/>
      <c r="R10" s="690"/>
      <c r="S10" s="690"/>
      <c r="T10" s="690"/>
      <c r="U10" s="690"/>
      <c r="V10" s="690"/>
      <c r="W10" s="690"/>
      <c r="X10" s="690"/>
      <c r="Y10" s="690"/>
      <c r="Z10" s="690"/>
      <c r="AA10" s="690"/>
      <c r="AB10" s="691"/>
      <c r="AC10" s="722" t="str">
        <f>'【ｻﾎﾟ】_戦略(7号)'!AC9</f>
        <v>目標達成
予定年度</v>
      </c>
      <c r="AD10" s="723"/>
      <c r="AE10" s="723"/>
      <c r="AF10" s="719">
        <f>'【ｻﾎﾟ】_戦略(7号)'!AF9</f>
        <v>0</v>
      </c>
      <c r="AG10" s="719"/>
      <c r="AH10" s="720"/>
      <c r="AI10" s="380"/>
      <c r="AJ10" s="380"/>
      <c r="AL10" s="380"/>
      <c r="AM10" s="380"/>
      <c r="AN10" s="380"/>
      <c r="AO10" s="380"/>
      <c r="AP10" s="380"/>
      <c r="AQ10" s="380"/>
      <c r="AR10" s="380"/>
      <c r="AS10" s="380"/>
      <c r="AT10" s="380"/>
      <c r="AU10" s="380"/>
      <c r="AV10" s="380"/>
      <c r="AW10" s="380"/>
    </row>
    <row r="11" spans="1:52" s="456" customFormat="1" ht="31.5" customHeight="1">
      <c r="A11" s="700" t="str">
        <f>'【ｻﾎﾟ】_戦略(7号)'!A10</f>
        <v>当該年度の
目標</v>
      </c>
      <c r="B11" s="701"/>
      <c r="C11" s="701"/>
      <c r="D11" s="701"/>
      <c r="E11" s="690">
        <f>'【ｻﾎﾟ】_戦略(7号)'!E10</f>
        <v>0</v>
      </c>
      <c r="F11" s="690"/>
      <c r="G11" s="690"/>
      <c r="H11" s="690"/>
      <c r="I11" s="690"/>
      <c r="J11" s="690"/>
      <c r="K11" s="690"/>
      <c r="L11" s="690"/>
      <c r="M11" s="690"/>
      <c r="N11" s="690"/>
      <c r="O11" s="690"/>
      <c r="P11" s="690"/>
      <c r="Q11" s="690"/>
      <c r="R11" s="690"/>
      <c r="S11" s="690"/>
      <c r="T11" s="690"/>
      <c r="U11" s="690"/>
      <c r="V11" s="690"/>
      <c r="W11" s="690"/>
      <c r="X11" s="690"/>
      <c r="Y11" s="690"/>
      <c r="Z11" s="690"/>
      <c r="AA11" s="690"/>
      <c r="AB11" s="690"/>
      <c r="AC11" s="690"/>
      <c r="AD11" s="690"/>
      <c r="AE11" s="690"/>
      <c r="AF11" s="690"/>
      <c r="AG11" s="690"/>
      <c r="AH11" s="691"/>
      <c r="AI11" s="201"/>
      <c r="AJ11" s="201"/>
      <c r="AK11" s="201"/>
      <c r="AL11" s="201"/>
      <c r="AM11" s="201"/>
      <c r="AN11" s="201"/>
      <c r="AO11" s="201"/>
      <c r="AP11" s="201"/>
      <c r="AQ11" s="201"/>
      <c r="AR11" s="201"/>
      <c r="AS11" s="201"/>
      <c r="AT11" s="201"/>
      <c r="AU11" s="201"/>
      <c r="AV11" s="201"/>
      <c r="AW11" s="201"/>
    </row>
    <row r="12" spans="1:52" s="457" customFormat="1" ht="18.95" customHeight="1">
      <c r="A12" s="667" t="str">
        <f>'【ｻﾎﾟ】_戦略(7号)'!A11</f>
        <v>目標年度</v>
      </c>
      <c r="B12" s="668"/>
      <c r="C12" s="668"/>
      <c r="D12" s="668"/>
      <c r="E12" s="668"/>
      <c r="F12" s="669"/>
      <c r="G12" s="667" t="str">
        <f>'【ｻﾎﾟ】_戦略(7号)'!G11</f>
        <v>支援前（実績）</v>
      </c>
      <c r="H12" s="668"/>
      <c r="I12" s="668"/>
      <c r="J12" s="669"/>
      <c r="K12" s="667" t="str">
        <f>'【ｻﾎﾟ】_戦略(7号)'!K11</f>
        <v>支援初年度</v>
      </c>
      <c r="L12" s="668"/>
      <c r="M12" s="668"/>
      <c r="N12" s="669"/>
      <c r="O12" s="667" t="str">
        <f>'【ｻﾎﾟ】_戦略(7号)'!O11</f>
        <v>1年後</v>
      </c>
      <c r="P12" s="668"/>
      <c r="Q12" s="668"/>
      <c r="R12" s="669"/>
      <c r="S12" s="667" t="str">
        <f>'【ｻﾎﾟ】_戦略(7号)'!S11</f>
        <v>2年後</v>
      </c>
      <c r="T12" s="668"/>
      <c r="U12" s="668"/>
      <c r="V12" s="669"/>
      <c r="W12" s="667" t="str">
        <f>'【ｻﾎﾟ】_戦略(7号)'!W11</f>
        <v>3年後</v>
      </c>
      <c r="X12" s="668"/>
      <c r="Y12" s="668"/>
      <c r="Z12" s="669"/>
      <c r="AA12" s="667" t="str">
        <f>'【ｻﾎﾟ】_戦略(7号)'!AA11</f>
        <v>4年後</v>
      </c>
      <c r="AB12" s="668"/>
      <c r="AC12" s="668"/>
      <c r="AD12" s="669"/>
      <c r="AE12" s="667" t="str">
        <f>'【ｻﾎﾟ】_戦略(7号)'!AE11</f>
        <v>5年後</v>
      </c>
      <c r="AF12" s="668"/>
      <c r="AG12" s="668"/>
      <c r="AH12" s="669"/>
      <c r="AI12" s="428"/>
      <c r="AJ12" s="428"/>
      <c r="AK12" s="428"/>
      <c r="AL12" s="432"/>
      <c r="AM12" s="432"/>
      <c r="AR12" s="432"/>
      <c r="AS12" s="432"/>
      <c r="AT12" s="432"/>
      <c r="AU12" s="432"/>
      <c r="AV12" s="432"/>
      <c r="AW12" s="432"/>
      <c r="AX12" s="432"/>
      <c r="AY12" s="432"/>
      <c r="AZ12" s="432"/>
    </row>
    <row r="13" spans="1:52" s="457" customFormat="1" ht="18.95" customHeight="1">
      <c r="A13" s="673"/>
      <c r="B13" s="674"/>
      <c r="C13" s="674"/>
      <c r="D13" s="674"/>
      <c r="E13" s="674"/>
      <c r="F13" s="675"/>
      <c r="G13" s="711">
        <f>'【ｻﾎﾟ】_戦略(7号)'!G12</f>
        <v>0</v>
      </c>
      <c r="H13" s="712"/>
      <c r="I13" s="712"/>
      <c r="J13" s="610" t="str">
        <f>'【ｻﾎﾟ】_戦略(7号)'!J12</f>
        <v>年</v>
      </c>
      <c r="K13" s="711">
        <f>'【ｻﾎﾟ】_戦略(7号)'!K12</f>
        <v>0</v>
      </c>
      <c r="L13" s="712"/>
      <c r="M13" s="712"/>
      <c r="N13" s="610" t="str">
        <f>'【ｻﾎﾟ】_戦略(7号)'!N12</f>
        <v>年</v>
      </c>
      <c r="O13" s="711">
        <f>'【ｻﾎﾟ】_戦略(7号)'!O12</f>
        <v>0</v>
      </c>
      <c r="P13" s="712"/>
      <c r="Q13" s="712"/>
      <c r="R13" s="610" t="str">
        <f>'【ｻﾎﾟ】_戦略(7号)'!R12</f>
        <v>年</v>
      </c>
      <c r="S13" s="713">
        <f>'【ｻﾎﾟ】_戦略(7号)'!S12</f>
        <v>0</v>
      </c>
      <c r="T13" s="714"/>
      <c r="U13" s="714"/>
      <c r="V13" s="611" t="str">
        <f>'【ｻﾎﾟ】_戦略(7号)'!V12</f>
        <v>年</v>
      </c>
      <c r="W13" s="713">
        <f>'【ｻﾎﾟ】_戦略(7号)'!W12</f>
        <v>0</v>
      </c>
      <c r="X13" s="714"/>
      <c r="Y13" s="714"/>
      <c r="Z13" s="612" t="str">
        <f>'【ｻﾎﾟ】_戦略(7号)'!Z12</f>
        <v>年</v>
      </c>
      <c r="AA13" s="711">
        <f>'【ｻﾎﾟ】_戦略(7号)'!AA12</f>
        <v>0</v>
      </c>
      <c r="AB13" s="712"/>
      <c r="AC13" s="712"/>
      <c r="AD13" s="612" t="str">
        <f>'【ｻﾎﾟ】_戦略(7号)'!AD12</f>
        <v>年</v>
      </c>
      <c r="AE13" s="717">
        <f>'【ｻﾎﾟ】_戦略(7号)'!AE12</f>
        <v>0</v>
      </c>
      <c r="AF13" s="718"/>
      <c r="AG13" s="718"/>
      <c r="AH13" s="612" t="str">
        <f>'【ｻﾎﾟ】_戦略(7号)'!AH12</f>
        <v>年</v>
      </c>
      <c r="AI13" s="428"/>
      <c r="AJ13" s="428"/>
      <c r="AK13" s="428"/>
      <c r="AL13" s="432"/>
      <c r="AM13" s="432"/>
      <c r="AR13" s="432"/>
      <c r="AS13" s="432"/>
      <c r="AT13" s="432"/>
      <c r="AU13" s="432"/>
      <c r="AV13" s="432"/>
      <c r="AW13" s="432"/>
      <c r="AX13" s="432"/>
      <c r="AY13" s="432"/>
      <c r="AZ13" s="432"/>
    </row>
    <row r="14" spans="1:52" s="452" customFormat="1" ht="17.45" customHeight="1">
      <c r="A14" s="705" t="str">
        <f>'【ｻﾎﾟ】_戦略(7号)'!A13</f>
        <v>売上高 (経営全体)</v>
      </c>
      <c r="B14" s="706"/>
      <c r="C14" s="706"/>
      <c r="D14" s="706"/>
      <c r="E14" s="706"/>
      <c r="F14" s="707"/>
      <c r="G14" s="724">
        <f>'【ｻﾎﾟ】_戦略(7号)'!G13</f>
        <v>0</v>
      </c>
      <c r="H14" s="725"/>
      <c r="I14" s="725"/>
      <c r="J14" s="726"/>
      <c r="K14" s="724">
        <f>'【ｻﾎﾟ】_戦略(7号)'!K13</f>
        <v>0</v>
      </c>
      <c r="L14" s="725"/>
      <c r="M14" s="725"/>
      <c r="N14" s="726"/>
      <c r="O14" s="724">
        <f>'【ｻﾎﾟ】_戦略(7号)'!O13</f>
        <v>0</v>
      </c>
      <c r="P14" s="725"/>
      <c r="Q14" s="725"/>
      <c r="R14" s="726"/>
      <c r="S14" s="724">
        <f>'【ｻﾎﾟ】_戦略(7号)'!S13</f>
        <v>0</v>
      </c>
      <c r="T14" s="725"/>
      <c r="U14" s="725"/>
      <c r="V14" s="726"/>
      <c r="W14" s="724">
        <f>'【ｻﾎﾟ】_戦略(7号)'!W13</f>
        <v>0</v>
      </c>
      <c r="X14" s="725"/>
      <c r="Y14" s="725"/>
      <c r="Z14" s="726"/>
      <c r="AA14" s="724">
        <f>'【ｻﾎﾟ】_戦略(7号)'!AA13</f>
        <v>0</v>
      </c>
      <c r="AB14" s="725"/>
      <c r="AC14" s="725"/>
      <c r="AD14" s="726"/>
      <c r="AE14" s="724">
        <f>'【ｻﾎﾟ】_戦略(7号)'!AE13</f>
        <v>0</v>
      </c>
      <c r="AF14" s="725"/>
      <c r="AG14" s="725"/>
      <c r="AH14" s="726"/>
      <c r="AI14" s="418"/>
      <c r="AJ14" s="418"/>
      <c r="AK14" s="380"/>
      <c r="AL14" s="380"/>
      <c r="AM14" s="380"/>
      <c r="AN14" s="455"/>
      <c r="AO14" s="428"/>
      <c r="AP14" s="428"/>
      <c r="AQ14" s="428"/>
      <c r="AR14" s="380"/>
      <c r="AS14" s="380"/>
      <c r="AT14" s="380"/>
      <c r="AU14" s="380"/>
      <c r="AV14" s="380"/>
      <c r="AW14" s="380"/>
      <c r="AX14" s="380"/>
      <c r="AY14" s="380"/>
    </row>
    <row r="15" spans="1:52" s="452" customFormat="1" ht="17.45" customHeight="1">
      <c r="A15" s="705" t="str">
        <f>'【ｻﾎﾟ】_戦略(7号)'!A14</f>
        <v>売上高 (取組による)</v>
      </c>
      <c r="B15" s="706"/>
      <c r="C15" s="706"/>
      <c r="D15" s="706"/>
      <c r="E15" s="706"/>
      <c r="F15" s="707"/>
      <c r="G15" s="708">
        <f>'【ｻﾎﾟ】_戦略(7号)'!G14</f>
        <v>0</v>
      </c>
      <c r="H15" s="709"/>
      <c r="I15" s="709"/>
      <c r="J15" s="710"/>
      <c r="K15" s="708">
        <f>'【ｻﾎﾟ】_戦略(7号)'!K14</f>
        <v>0</v>
      </c>
      <c r="L15" s="709"/>
      <c r="M15" s="709"/>
      <c r="N15" s="710"/>
      <c r="O15" s="708">
        <f>'【ｻﾎﾟ】_戦略(7号)'!O14</f>
        <v>0</v>
      </c>
      <c r="P15" s="709"/>
      <c r="Q15" s="709"/>
      <c r="R15" s="710"/>
      <c r="S15" s="708">
        <f>'【ｻﾎﾟ】_戦略(7号)'!S14</f>
        <v>0</v>
      </c>
      <c r="T15" s="709"/>
      <c r="U15" s="709"/>
      <c r="V15" s="710"/>
      <c r="W15" s="708">
        <f>'【ｻﾎﾟ】_戦略(7号)'!W14</f>
        <v>0</v>
      </c>
      <c r="X15" s="709"/>
      <c r="Y15" s="709"/>
      <c r="Z15" s="710"/>
      <c r="AA15" s="708">
        <f>'【ｻﾎﾟ】_戦略(7号)'!AA14</f>
        <v>0</v>
      </c>
      <c r="AB15" s="709"/>
      <c r="AC15" s="709"/>
      <c r="AD15" s="710"/>
      <c r="AE15" s="708">
        <f>'【ｻﾎﾟ】_戦略(7号)'!AE14</f>
        <v>0</v>
      </c>
      <c r="AF15" s="709"/>
      <c r="AG15" s="709"/>
      <c r="AH15" s="710"/>
      <c r="AN15" s="457"/>
      <c r="AO15" s="456"/>
      <c r="AP15" s="456"/>
      <c r="AQ15" s="455"/>
      <c r="AR15" s="380"/>
      <c r="AS15" s="380"/>
      <c r="AT15" s="380"/>
      <c r="AU15" s="380"/>
      <c r="AV15" s="380"/>
      <c r="AW15" s="380"/>
      <c r="AX15" s="380"/>
      <c r="AY15" s="380"/>
    </row>
    <row r="16" spans="1:52" s="452" customFormat="1" ht="17.45" customHeight="1">
      <c r="A16" s="705" t="str">
        <f>'【ｻﾎﾟ】_戦略(7号)'!A15</f>
        <v>営業利益</v>
      </c>
      <c r="B16" s="706"/>
      <c r="C16" s="706"/>
      <c r="D16" s="706"/>
      <c r="E16" s="706"/>
      <c r="F16" s="707"/>
      <c r="G16" s="708">
        <f>'【ｻﾎﾟ】_戦略(7号)'!G15</f>
        <v>0</v>
      </c>
      <c r="H16" s="709"/>
      <c r="I16" s="709"/>
      <c r="J16" s="710"/>
      <c r="K16" s="708">
        <f>'【ｻﾎﾟ】_戦略(7号)'!K15</f>
        <v>0</v>
      </c>
      <c r="L16" s="709"/>
      <c r="M16" s="709"/>
      <c r="N16" s="710"/>
      <c r="O16" s="708">
        <f>'【ｻﾎﾟ】_戦略(7号)'!O15</f>
        <v>0</v>
      </c>
      <c r="P16" s="709"/>
      <c r="Q16" s="709"/>
      <c r="R16" s="710"/>
      <c r="S16" s="708">
        <f>'【ｻﾎﾟ】_戦略(7号)'!S15</f>
        <v>0</v>
      </c>
      <c r="T16" s="709"/>
      <c r="U16" s="709"/>
      <c r="V16" s="710"/>
      <c r="W16" s="708">
        <f>'【ｻﾎﾟ】_戦略(7号)'!W15</f>
        <v>0</v>
      </c>
      <c r="X16" s="709"/>
      <c r="Y16" s="709"/>
      <c r="Z16" s="710"/>
      <c r="AA16" s="708">
        <f>'【ｻﾎﾟ】_戦略(7号)'!AA15</f>
        <v>0</v>
      </c>
      <c r="AB16" s="709"/>
      <c r="AC16" s="709"/>
      <c r="AD16" s="710"/>
      <c r="AE16" s="708">
        <f>'【ｻﾎﾟ】_戦略(7号)'!AE15</f>
        <v>0</v>
      </c>
      <c r="AF16" s="709"/>
      <c r="AG16" s="709"/>
      <c r="AH16" s="710"/>
      <c r="AI16" s="418"/>
      <c r="AJ16" s="418"/>
      <c r="AK16" s="380"/>
      <c r="AL16" s="380"/>
      <c r="AM16" s="380"/>
      <c r="AN16" s="455"/>
      <c r="AO16" s="428"/>
      <c r="AP16" s="428"/>
      <c r="AQ16" s="428"/>
      <c r="AR16" s="380"/>
      <c r="AS16" s="380"/>
      <c r="AT16" s="380"/>
      <c r="AU16" s="380"/>
      <c r="AV16" s="380"/>
      <c r="AW16" s="380"/>
      <c r="AX16" s="380"/>
      <c r="AY16" s="380"/>
    </row>
    <row r="17" spans="1:53" s="452" customFormat="1" ht="17.45" customHeight="1">
      <c r="A17" s="705" t="str">
        <f>'【ｻﾎﾟ】_戦略(7号)'!A16</f>
        <v>経常利益（A）</v>
      </c>
      <c r="B17" s="706"/>
      <c r="C17" s="706"/>
      <c r="D17" s="706"/>
      <c r="E17" s="706"/>
      <c r="F17" s="707"/>
      <c r="G17" s="708">
        <f>'【ｻﾎﾟ】_戦略(7号)'!G16</f>
        <v>0</v>
      </c>
      <c r="H17" s="709"/>
      <c r="I17" s="709"/>
      <c r="J17" s="710"/>
      <c r="K17" s="708">
        <f>'【ｻﾎﾟ】_戦略(7号)'!K16</f>
        <v>0</v>
      </c>
      <c r="L17" s="709"/>
      <c r="M17" s="709"/>
      <c r="N17" s="710"/>
      <c r="O17" s="708">
        <f>'【ｻﾎﾟ】_戦略(7号)'!O16</f>
        <v>0</v>
      </c>
      <c r="P17" s="709"/>
      <c r="Q17" s="709"/>
      <c r="R17" s="710"/>
      <c r="S17" s="708">
        <f>'【ｻﾎﾟ】_戦略(7号)'!S16</f>
        <v>0</v>
      </c>
      <c r="T17" s="709"/>
      <c r="U17" s="709"/>
      <c r="V17" s="710"/>
      <c r="W17" s="708">
        <f>'【ｻﾎﾟ】_戦略(7号)'!W16</f>
        <v>0</v>
      </c>
      <c r="X17" s="709"/>
      <c r="Y17" s="709"/>
      <c r="Z17" s="710"/>
      <c r="AA17" s="708">
        <f>'【ｻﾎﾟ】_戦略(7号)'!AA16</f>
        <v>0</v>
      </c>
      <c r="AB17" s="709"/>
      <c r="AC17" s="709"/>
      <c r="AD17" s="710"/>
      <c r="AE17" s="708">
        <f>'【ｻﾎﾟ】_戦略(7号)'!AE16</f>
        <v>0</v>
      </c>
      <c r="AF17" s="709"/>
      <c r="AG17" s="709"/>
      <c r="AH17" s="710"/>
      <c r="AI17" s="418"/>
      <c r="AJ17" s="418"/>
      <c r="AK17" s="380"/>
      <c r="AL17" s="380"/>
      <c r="AM17" s="380"/>
      <c r="AN17" s="455"/>
      <c r="AO17" s="427"/>
      <c r="AP17" s="427"/>
      <c r="AQ17" s="427"/>
      <c r="AR17" s="380"/>
      <c r="AS17" s="380"/>
      <c r="AT17" s="380"/>
      <c r="AU17" s="380"/>
      <c r="AV17" s="380"/>
      <c r="AW17" s="380"/>
      <c r="AX17" s="380"/>
      <c r="AY17" s="380"/>
    </row>
    <row r="18" spans="1:53" s="452" customFormat="1" ht="17.45" customHeight="1">
      <c r="A18" s="705" t="str">
        <f>'【ｻﾎﾟ】_戦略(7号)'!A17</f>
        <v>人件費（B）</v>
      </c>
      <c r="B18" s="706"/>
      <c r="C18" s="706"/>
      <c r="D18" s="706"/>
      <c r="E18" s="706"/>
      <c r="F18" s="707"/>
      <c r="G18" s="708">
        <f>'【ｻﾎﾟ】_戦略(7号)'!G17</f>
        <v>0</v>
      </c>
      <c r="H18" s="709"/>
      <c r="I18" s="709"/>
      <c r="J18" s="710"/>
      <c r="K18" s="708">
        <f>'【ｻﾎﾟ】_戦略(7号)'!K17</f>
        <v>0</v>
      </c>
      <c r="L18" s="709"/>
      <c r="M18" s="709"/>
      <c r="N18" s="710"/>
      <c r="O18" s="708">
        <f>'【ｻﾎﾟ】_戦略(7号)'!O17</f>
        <v>0</v>
      </c>
      <c r="P18" s="709"/>
      <c r="Q18" s="709"/>
      <c r="R18" s="710"/>
      <c r="S18" s="708">
        <f>'【ｻﾎﾟ】_戦略(7号)'!S17</f>
        <v>0</v>
      </c>
      <c r="T18" s="709"/>
      <c r="U18" s="709"/>
      <c r="V18" s="710"/>
      <c r="W18" s="708">
        <f>'【ｻﾎﾟ】_戦略(7号)'!W17</f>
        <v>0</v>
      </c>
      <c r="X18" s="709"/>
      <c r="Y18" s="709"/>
      <c r="Z18" s="710"/>
      <c r="AA18" s="708">
        <f>'【ｻﾎﾟ】_戦略(7号)'!AA17</f>
        <v>0</v>
      </c>
      <c r="AB18" s="709"/>
      <c r="AC18" s="709"/>
      <c r="AD18" s="710"/>
      <c r="AE18" s="708">
        <f>'【ｻﾎﾟ】_戦略(7号)'!AE17</f>
        <v>0</v>
      </c>
      <c r="AF18" s="709"/>
      <c r="AG18" s="709"/>
      <c r="AH18" s="710"/>
      <c r="AI18" s="418"/>
      <c r="AJ18" s="418"/>
      <c r="AK18" s="380"/>
      <c r="AL18" s="380"/>
      <c r="AM18" s="380"/>
      <c r="AO18" s="418"/>
      <c r="AP18" s="418"/>
      <c r="AQ18" s="418"/>
      <c r="AR18" s="380"/>
      <c r="AS18" s="380"/>
      <c r="AT18" s="380"/>
      <c r="AU18" s="380"/>
      <c r="AV18" s="380"/>
      <c r="AW18" s="380"/>
      <c r="AX18" s="380"/>
      <c r="AY18" s="380"/>
    </row>
    <row r="19" spans="1:53" s="452" customFormat="1" ht="17.45" customHeight="1">
      <c r="A19" s="702" t="str">
        <f>'【ｻﾎﾟ】_戦略(7号)'!A18</f>
        <v>減価償却費（C）</v>
      </c>
      <c r="B19" s="703"/>
      <c r="C19" s="703"/>
      <c r="D19" s="703"/>
      <c r="E19" s="703"/>
      <c r="F19" s="704"/>
      <c r="G19" s="695">
        <f>'【ｻﾎﾟ】_戦略(7号)'!G18</f>
        <v>0</v>
      </c>
      <c r="H19" s="696"/>
      <c r="I19" s="696"/>
      <c r="J19" s="697"/>
      <c r="K19" s="695">
        <f>'【ｻﾎﾟ】_戦略(7号)'!K18</f>
        <v>0</v>
      </c>
      <c r="L19" s="696"/>
      <c r="M19" s="696"/>
      <c r="N19" s="697"/>
      <c r="O19" s="695">
        <f>'【ｻﾎﾟ】_戦略(7号)'!O18</f>
        <v>0</v>
      </c>
      <c r="P19" s="696"/>
      <c r="Q19" s="696"/>
      <c r="R19" s="697"/>
      <c r="S19" s="695">
        <f>'【ｻﾎﾟ】_戦略(7号)'!S18</f>
        <v>0</v>
      </c>
      <c r="T19" s="696"/>
      <c r="U19" s="696"/>
      <c r="V19" s="697"/>
      <c r="W19" s="695">
        <f>'【ｻﾎﾟ】_戦略(7号)'!W18</f>
        <v>0</v>
      </c>
      <c r="X19" s="696"/>
      <c r="Y19" s="696"/>
      <c r="Z19" s="697"/>
      <c r="AA19" s="695">
        <f>'【ｻﾎﾟ】_戦略(7号)'!AA18</f>
        <v>0</v>
      </c>
      <c r="AB19" s="696"/>
      <c r="AC19" s="696"/>
      <c r="AD19" s="697"/>
      <c r="AE19" s="695">
        <f>'【ｻﾎﾟ】_戦略(7号)'!AE18</f>
        <v>0</v>
      </c>
      <c r="AF19" s="696"/>
      <c r="AG19" s="696"/>
      <c r="AH19" s="697"/>
      <c r="AI19" s="418"/>
      <c r="AJ19" s="418"/>
      <c r="AK19" s="380"/>
      <c r="AL19" s="380"/>
      <c r="AM19" s="380"/>
      <c r="AN19" s="425"/>
      <c r="AO19" s="418"/>
      <c r="AP19" s="418"/>
      <c r="AQ19" s="418"/>
      <c r="AR19" s="380"/>
      <c r="AS19" s="380"/>
      <c r="AT19" s="380"/>
      <c r="AU19" s="380"/>
      <c r="AV19" s="380"/>
      <c r="AW19" s="380"/>
      <c r="AX19" s="380"/>
      <c r="AY19" s="380"/>
    </row>
    <row r="20" spans="1:53" s="452" customFormat="1" ht="17.45" customHeight="1">
      <c r="A20" s="702" t="str">
        <f>'【ｻﾎﾟ】_戦略(7号)'!A19</f>
        <v>付加価値額（A＋B＋C）</v>
      </c>
      <c r="B20" s="703"/>
      <c r="C20" s="703"/>
      <c r="D20" s="703"/>
      <c r="E20" s="703"/>
      <c r="F20" s="704"/>
      <c r="G20" s="695">
        <f>'【ｻﾎﾟ】_戦略(7号)'!G19</f>
        <v>0</v>
      </c>
      <c r="H20" s="696"/>
      <c r="I20" s="696"/>
      <c r="J20" s="697"/>
      <c r="K20" s="695">
        <f>'【ｻﾎﾟ】_戦略(7号)'!K19</f>
        <v>0</v>
      </c>
      <c r="L20" s="696"/>
      <c r="M20" s="696"/>
      <c r="N20" s="697"/>
      <c r="O20" s="695">
        <f>'【ｻﾎﾟ】_戦略(7号)'!O19</f>
        <v>0</v>
      </c>
      <c r="P20" s="696"/>
      <c r="Q20" s="696"/>
      <c r="R20" s="697"/>
      <c r="S20" s="695">
        <f>'【ｻﾎﾟ】_戦略(7号)'!S19</f>
        <v>0</v>
      </c>
      <c r="T20" s="696"/>
      <c r="U20" s="696"/>
      <c r="V20" s="697"/>
      <c r="W20" s="695">
        <f>'【ｻﾎﾟ】_戦略(7号)'!W19</f>
        <v>0</v>
      </c>
      <c r="X20" s="696"/>
      <c r="Y20" s="696"/>
      <c r="Z20" s="697"/>
      <c r="AA20" s="695">
        <f>'【ｻﾎﾟ】_戦略(7号)'!AA19</f>
        <v>0</v>
      </c>
      <c r="AB20" s="696"/>
      <c r="AC20" s="696"/>
      <c r="AD20" s="697"/>
      <c r="AE20" s="695">
        <f>'【ｻﾎﾟ】_戦略(7号)'!AE19</f>
        <v>0</v>
      </c>
      <c r="AF20" s="696"/>
      <c r="AG20" s="696"/>
      <c r="AH20" s="697"/>
      <c r="AI20" s="418"/>
      <c r="AJ20" s="418"/>
      <c r="AK20" s="380"/>
      <c r="AL20" s="380"/>
      <c r="AM20" s="380"/>
      <c r="AN20" s="425"/>
      <c r="AO20" s="418"/>
      <c r="AP20" s="418"/>
      <c r="AQ20" s="418"/>
      <c r="AR20" s="380"/>
      <c r="AS20" s="380"/>
      <c r="AT20" s="380"/>
      <c r="AU20" s="380"/>
      <c r="AV20" s="380"/>
      <c r="AW20" s="380"/>
      <c r="AX20" s="380"/>
      <c r="AY20" s="380"/>
    </row>
    <row r="21" spans="1:53" s="452" customFormat="1" ht="12.95" customHeight="1">
      <c r="A21" s="520"/>
      <c r="B21" s="520"/>
      <c r="C21" s="521"/>
      <c r="D21" s="521"/>
      <c r="E21" s="585"/>
      <c r="F21" s="519"/>
      <c r="G21" s="517"/>
      <c r="H21" s="517"/>
      <c r="I21" s="517"/>
      <c r="J21" s="517"/>
      <c r="K21" s="517"/>
      <c r="L21" s="517"/>
      <c r="M21" s="517"/>
      <c r="N21" s="517"/>
      <c r="O21" s="517"/>
      <c r="P21" s="517"/>
      <c r="Q21" s="517"/>
      <c r="R21" s="517"/>
      <c r="S21" s="517"/>
      <c r="T21" s="517"/>
      <c r="U21" s="517"/>
      <c r="V21" s="517"/>
      <c r="W21" s="517"/>
      <c r="X21" s="517"/>
      <c r="Y21" s="517"/>
      <c r="Z21" s="517"/>
      <c r="AA21" s="517"/>
      <c r="AB21" s="517"/>
      <c r="AC21" s="517"/>
      <c r="AD21" s="517"/>
      <c r="AE21" s="517"/>
      <c r="AF21" s="517"/>
      <c r="AG21" s="517"/>
      <c r="AH21" s="517"/>
      <c r="AI21" s="380"/>
      <c r="AJ21" s="380"/>
      <c r="AK21" s="380"/>
      <c r="AM21" s="418"/>
      <c r="AN21" s="418"/>
      <c r="AO21" s="418"/>
      <c r="AP21" s="380"/>
      <c r="AQ21" s="380"/>
      <c r="AR21" s="380"/>
      <c r="AS21" s="380"/>
      <c r="AT21" s="380"/>
      <c r="AU21" s="380"/>
      <c r="AV21" s="380"/>
      <c r="AW21" s="380"/>
    </row>
    <row r="22" spans="1:53" s="449" customFormat="1" ht="14.25">
      <c r="A22" s="517" t="s">
        <v>814</v>
      </c>
      <c r="B22" s="517"/>
      <c r="C22" s="517"/>
      <c r="D22" s="517"/>
      <c r="E22" s="517"/>
      <c r="F22" s="517"/>
      <c r="G22" s="517"/>
      <c r="H22" s="517"/>
      <c r="I22" s="517"/>
      <c r="J22" s="517"/>
      <c r="K22" s="517"/>
      <c r="L22" s="517"/>
      <c r="M22" s="517"/>
      <c r="N22" s="517"/>
      <c r="O22" s="517"/>
      <c r="P22" s="517"/>
      <c r="Q22" s="517"/>
      <c r="R22" s="517"/>
      <c r="S22" s="517"/>
      <c r="T22" s="517"/>
      <c r="U22" s="517"/>
      <c r="V22" s="517"/>
      <c r="W22" s="517"/>
      <c r="X22" s="517"/>
      <c r="Y22" s="517"/>
      <c r="Z22" s="517"/>
      <c r="AA22" s="517"/>
      <c r="AB22" s="517"/>
      <c r="AC22" s="517"/>
      <c r="AD22" s="517"/>
      <c r="AE22" s="517"/>
      <c r="AF22" s="517"/>
      <c r="AG22" s="517"/>
      <c r="AH22" s="517"/>
      <c r="AI22" s="380"/>
      <c r="AJ22" s="380"/>
      <c r="AK22" s="380"/>
      <c r="AM22" s="452"/>
      <c r="AN22" s="418"/>
      <c r="AO22" s="418"/>
      <c r="AP22" s="380"/>
      <c r="AQ22" s="380"/>
      <c r="AR22" s="380"/>
      <c r="AS22" s="380"/>
      <c r="AT22" s="380"/>
      <c r="AU22" s="380"/>
      <c r="AV22" s="380"/>
      <c r="AW22" s="380"/>
    </row>
    <row r="23" spans="1:53" s="449" customFormat="1" ht="31.5" customHeight="1">
      <c r="A23" s="700" t="s">
        <v>67</v>
      </c>
      <c r="B23" s="701"/>
      <c r="C23" s="701"/>
      <c r="D23" s="701"/>
      <c r="E23" s="690">
        <f>'【ｻﾎﾟ】_戦略(7号)'!E22</f>
        <v>0</v>
      </c>
      <c r="F23" s="690"/>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c r="AH23" s="691"/>
      <c r="AI23" s="424"/>
      <c r="AJ23" s="424"/>
      <c r="AK23" s="424"/>
      <c r="AL23" s="425"/>
      <c r="AM23" s="452"/>
      <c r="AN23" s="418"/>
      <c r="AO23" s="418"/>
      <c r="AP23" s="424"/>
      <c r="AQ23" s="424"/>
      <c r="AR23" s="424"/>
      <c r="AS23" s="424"/>
      <c r="AT23" s="424"/>
      <c r="AU23" s="424"/>
      <c r="AV23" s="424"/>
      <c r="AW23" s="380"/>
    </row>
    <row r="24" spans="1:53" s="449" customFormat="1" ht="31.5" customHeight="1">
      <c r="A24" s="700" t="s">
        <v>68</v>
      </c>
      <c r="B24" s="701"/>
      <c r="C24" s="701"/>
      <c r="D24" s="701"/>
      <c r="E24" s="690">
        <f>'【ｻﾎﾟ】_戦略(7号)'!E23</f>
        <v>0</v>
      </c>
      <c r="F24" s="690"/>
      <c r="G24" s="690"/>
      <c r="H24" s="690"/>
      <c r="I24" s="690"/>
      <c r="J24" s="690"/>
      <c r="K24" s="690"/>
      <c r="L24" s="690"/>
      <c r="M24" s="690"/>
      <c r="N24" s="690"/>
      <c r="O24" s="690"/>
      <c r="P24" s="690"/>
      <c r="Q24" s="690"/>
      <c r="R24" s="690"/>
      <c r="S24" s="690"/>
      <c r="T24" s="690"/>
      <c r="U24" s="690"/>
      <c r="V24" s="690"/>
      <c r="W24" s="690"/>
      <c r="X24" s="690"/>
      <c r="Y24" s="690"/>
      <c r="Z24" s="690"/>
      <c r="AA24" s="690"/>
      <c r="AB24" s="690"/>
      <c r="AC24" s="690"/>
      <c r="AD24" s="690"/>
      <c r="AE24" s="690"/>
      <c r="AF24" s="690"/>
      <c r="AG24" s="690"/>
      <c r="AH24" s="691"/>
      <c r="AI24" s="424"/>
      <c r="AJ24" s="424"/>
      <c r="AK24" s="424"/>
      <c r="AL24" s="425"/>
      <c r="AM24" s="452"/>
      <c r="AN24" s="418"/>
      <c r="AO24" s="418"/>
      <c r="AP24" s="424"/>
      <c r="AQ24" s="424"/>
      <c r="AR24" s="424"/>
      <c r="AS24" s="424"/>
      <c r="AT24" s="424"/>
      <c r="AU24" s="424"/>
      <c r="AV24" s="424"/>
      <c r="AW24" s="380"/>
    </row>
    <row r="25" spans="1:53" s="449" customFormat="1" ht="31.5" customHeight="1">
      <c r="A25" s="688" t="s">
        <v>813</v>
      </c>
      <c r="B25" s="689"/>
      <c r="C25" s="689"/>
      <c r="D25" s="689"/>
      <c r="E25" s="690">
        <f>'【ｻﾎﾟ】_戦略(7号)'!E24</f>
        <v>0</v>
      </c>
      <c r="F25" s="690"/>
      <c r="G25" s="690"/>
      <c r="H25" s="690"/>
      <c r="I25" s="690"/>
      <c r="J25" s="690"/>
      <c r="K25" s="690"/>
      <c r="L25" s="690"/>
      <c r="M25" s="690"/>
      <c r="N25" s="690"/>
      <c r="O25" s="690"/>
      <c r="P25" s="690"/>
      <c r="Q25" s="690"/>
      <c r="R25" s="690"/>
      <c r="S25" s="690"/>
      <c r="T25" s="690"/>
      <c r="U25" s="690"/>
      <c r="V25" s="690"/>
      <c r="W25" s="690"/>
      <c r="X25" s="690"/>
      <c r="Y25" s="690"/>
      <c r="Z25" s="690"/>
      <c r="AA25" s="690"/>
      <c r="AB25" s="690"/>
      <c r="AC25" s="690"/>
      <c r="AD25" s="690"/>
      <c r="AE25" s="690"/>
      <c r="AF25" s="690"/>
      <c r="AG25" s="690"/>
      <c r="AH25" s="691"/>
      <c r="AI25" s="424"/>
      <c r="AJ25" s="424"/>
      <c r="AK25" s="424"/>
      <c r="AL25" s="425"/>
      <c r="AM25" s="452"/>
      <c r="AN25" s="418"/>
      <c r="AO25" s="418"/>
      <c r="AP25" s="424"/>
      <c r="AQ25" s="424"/>
      <c r="AR25" s="424"/>
      <c r="AS25" s="424"/>
      <c r="AT25" s="424"/>
      <c r="AU25" s="424"/>
      <c r="AV25" s="424"/>
      <c r="AW25" s="380"/>
    </row>
    <row r="26" spans="1:53" s="449" customFormat="1" ht="18.95" customHeight="1">
      <c r="A26" s="613"/>
      <c r="B26" s="466" t="s">
        <v>812</v>
      </c>
      <c r="C26" s="614"/>
      <c r="D26" s="614"/>
      <c r="E26" s="692" t="str">
        <f>'【ｻﾎﾟ】_戦略(7号)'!E25</f>
        <v>1年後</v>
      </c>
      <c r="F26" s="693"/>
      <c r="G26" s="694">
        <f>'【ｻﾎﾟ】_戦略(7号)'!G25</f>
        <v>0</v>
      </c>
      <c r="H26" s="694"/>
      <c r="I26" s="694"/>
      <c r="J26" s="615" t="str">
        <f>'【ｻﾎﾟ】_戦略(7号)'!J25</f>
        <v>年</v>
      </c>
      <c r="K26" s="692" t="str">
        <f>'【ｻﾎﾟ】_戦略(7号)'!K25</f>
        <v>2年後</v>
      </c>
      <c r="L26" s="693"/>
      <c r="M26" s="694">
        <f>'【ｻﾎﾟ】_戦略(7号)'!M25</f>
        <v>0</v>
      </c>
      <c r="N26" s="694"/>
      <c r="O26" s="694"/>
      <c r="P26" s="615" t="str">
        <f>'【ｻﾎﾟ】_戦略(7号)'!P25</f>
        <v>年</v>
      </c>
      <c r="Q26" s="692" t="str">
        <f>'【ｻﾎﾟ】_戦略(7号)'!Q25</f>
        <v>3年後</v>
      </c>
      <c r="R26" s="693"/>
      <c r="S26" s="694">
        <f>'【ｻﾎﾟ】_戦略(7号)'!S25</f>
        <v>0</v>
      </c>
      <c r="T26" s="694"/>
      <c r="U26" s="694"/>
      <c r="V26" s="616" t="str">
        <f>'【ｻﾎﾟ】_戦略(7号)'!V25</f>
        <v>年</v>
      </c>
      <c r="W26" s="692" t="str">
        <f>'【ｻﾎﾟ】_戦略(7号)'!W25</f>
        <v>4年後</v>
      </c>
      <c r="X26" s="693"/>
      <c r="Y26" s="694">
        <f>'【ｻﾎﾟ】_戦略(7号)'!Y25</f>
        <v>0</v>
      </c>
      <c r="Z26" s="694"/>
      <c r="AA26" s="694"/>
      <c r="AB26" s="616" t="str">
        <f>'【ｻﾎﾟ】_戦略(7号)'!AB25</f>
        <v>年</v>
      </c>
      <c r="AC26" s="692" t="str">
        <f>'【ｻﾎﾟ】_戦略(7号)'!AC25</f>
        <v>5年後</v>
      </c>
      <c r="AD26" s="693"/>
      <c r="AE26" s="694">
        <f>'【ｻﾎﾟ】_戦略(7号)'!AE25</f>
        <v>0</v>
      </c>
      <c r="AF26" s="694"/>
      <c r="AG26" s="694"/>
      <c r="AH26" s="616" t="str">
        <f>'【ｻﾎﾟ】_戦略(7号)'!AH25</f>
        <v>年</v>
      </c>
      <c r="AI26" s="424"/>
      <c r="AJ26" s="424"/>
      <c r="AK26" s="424"/>
      <c r="AL26" s="425"/>
      <c r="AM26" s="452"/>
      <c r="AN26" s="418"/>
      <c r="AO26" s="418"/>
      <c r="AP26" s="424"/>
      <c r="AQ26" s="424"/>
      <c r="AR26" s="424"/>
      <c r="AS26" s="424"/>
      <c r="AT26" s="424"/>
      <c r="AU26" s="424"/>
      <c r="AV26" s="424"/>
      <c r="AW26" s="380"/>
    </row>
    <row r="27" spans="1:53" s="449" customFormat="1" ht="36" customHeight="1">
      <c r="A27" s="617"/>
      <c r="B27" s="618"/>
      <c r="C27" s="618"/>
      <c r="D27" s="618"/>
      <c r="E27" s="698">
        <f>'【ｻﾎﾟ】_戦略(7号)'!E26</f>
        <v>0</v>
      </c>
      <c r="F27" s="698"/>
      <c r="G27" s="698"/>
      <c r="H27" s="698"/>
      <c r="I27" s="698"/>
      <c r="J27" s="698"/>
      <c r="K27" s="698">
        <f>'【ｻﾎﾟ】_戦略(7号)'!K26</f>
        <v>0</v>
      </c>
      <c r="L27" s="698"/>
      <c r="M27" s="698"/>
      <c r="N27" s="698"/>
      <c r="O27" s="698"/>
      <c r="P27" s="698"/>
      <c r="Q27" s="698">
        <f>'【ｻﾎﾟ】_戦略(7号)'!Q26</f>
        <v>0</v>
      </c>
      <c r="R27" s="698"/>
      <c r="S27" s="698"/>
      <c r="T27" s="698"/>
      <c r="U27" s="698"/>
      <c r="V27" s="698"/>
      <c r="W27" s="698">
        <f>'【ｻﾎﾟ】_戦略(7号)'!W26</f>
        <v>0</v>
      </c>
      <c r="X27" s="698"/>
      <c r="Y27" s="698"/>
      <c r="Z27" s="698"/>
      <c r="AA27" s="698"/>
      <c r="AB27" s="698"/>
      <c r="AC27" s="699">
        <f>'【ｻﾎﾟ】_戦略(7号)'!AC26</f>
        <v>0</v>
      </c>
      <c r="AD27" s="699"/>
      <c r="AE27" s="699"/>
      <c r="AF27" s="699"/>
      <c r="AG27" s="699"/>
      <c r="AH27" s="699"/>
      <c r="AI27" s="424"/>
      <c r="AJ27" s="424"/>
      <c r="AK27" s="424"/>
      <c r="AL27" s="425"/>
      <c r="AM27" s="452"/>
      <c r="AN27" s="418"/>
      <c r="AO27" s="418"/>
      <c r="AP27" s="424"/>
      <c r="AQ27" s="424"/>
      <c r="AR27" s="424"/>
      <c r="AS27" s="424"/>
      <c r="AT27" s="424"/>
      <c r="AU27" s="424"/>
      <c r="AV27" s="424"/>
      <c r="AW27" s="380"/>
    </row>
    <row r="28" spans="1:53" s="458" customFormat="1" ht="11.45" customHeight="1">
      <c r="A28" s="471"/>
      <c r="B28" s="515"/>
      <c r="C28" s="515"/>
      <c r="D28" s="515"/>
      <c r="E28" s="515"/>
      <c r="F28" s="515"/>
      <c r="G28" s="515"/>
      <c r="H28" s="515"/>
      <c r="I28" s="515"/>
      <c r="J28" s="515"/>
      <c r="K28" s="515"/>
      <c r="L28" s="515"/>
      <c r="M28" s="515"/>
      <c r="N28" s="515"/>
      <c r="O28" s="515"/>
      <c r="P28" s="515"/>
      <c r="Q28" s="515"/>
      <c r="R28" s="515"/>
      <c r="S28" s="515"/>
      <c r="T28" s="515"/>
      <c r="U28" s="515"/>
      <c r="V28" s="515"/>
      <c r="W28" s="515"/>
      <c r="X28" s="515"/>
      <c r="Y28" s="515"/>
      <c r="Z28" s="515"/>
      <c r="AA28" s="515"/>
      <c r="AB28" s="515"/>
      <c r="AC28" s="515"/>
      <c r="AD28" s="515"/>
      <c r="AE28" s="515"/>
      <c r="AF28" s="515"/>
      <c r="AG28" s="515"/>
      <c r="AH28" s="515"/>
      <c r="AI28" s="421"/>
      <c r="AJ28" s="421"/>
      <c r="AK28" s="421"/>
      <c r="AM28" s="459"/>
      <c r="AN28" s="422"/>
      <c r="AO28" s="422"/>
      <c r="AP28" s="421"/>
      <c r="AQ28" s="421"/>
      <c r="AR28" s="421"/>
      <c r="AS28" s="421"/>
      <c r="AT28" s="421"/>
      <c r="AU28" s="421"/>
      <c r="AV28" s="421"/>
      <c r="AW28" s="421"/>
    </row>
    <row r="29" spans="1:53" s="458" customFormat="1" ht="11.45" customHeight="1">
      <c r="A29" s="448"/>
      <c r="B29" s="421"/>
      <c r="C29" s="421"/>
      <c r="D29" s="421"/>
      <c r="E29" s="421"/>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421"/>
      <c r="AH29" s="421"/>
      <c r="AI29" s="421"/>
      <c r="AJ29" s="421"/>
      <c r="AK29" s="421"/>
      <c r="AM29" s="459"/>
      <c r="AN29" s="422"/>
      <c r="AO29" s="422"/>
      <c r="AP29" s="421"/>
      <c r="AQ29" s="421"/>
      <c r="AR29" s="421"/>
      <c r="AS29" s="421"/>
      <c r="AT29" s="421"/>
      <c r="AU29" s="421"/>
      <c r="AV29" s="421"/>
      <c r="AW29" s="421"/>
    </row>
    <row r="30" spans="1:53" s="461" customFormat="1" ht="21" customHeight="1">
      <c r="A30" s="465" t="s">
        <v>985</v>
      </c>
      <c r="B30" s="464"/>
      <c r="C30" s="464"/>
      <c r="D30" s="464"/>
      <c r="E30" s="464"/>
      <c r="F30" s="464"/>
      <c r="G30" s="464"/>
      <c r="H30" s="464"/>
      <c r="I30" s="464"/>
      <c r="J30" s="464"/>
      <c r="K30" s="464"/>
      <c r="L30" s="464"/>
      <c r="M30" s="464"/>
      <c r="N30" s="464"/>
      <c r="O30" s="464"/>
      <c r="P30" s="464"/>
      <c r="Q30" s="464"/>
      <c r="R30" s="464"/>
      <c r="S30" s="464"/>
      <c r="T30" s="464"/>
      <c r="U30" s="464"/>
      <c r="V30" s="464"/>
      <c r="W30" s="464"/>
      <c r="X30" s="464"/>
      <c r="Y30" s="464"/>
      <c r="Z30" s="654" t="s">
        <v>955</v>
      </c>
      <c r="AA30" s="655"/>
      <c r="AB30" s="655"/>
      <c r="AC30" s="655"/>
      <c r="AD30" s="656"/>
      <c r="AE30" s="656"/>
      <c r="AF30" s="656"/>
      <c r="AG30" s="656"/>
      <c r="AH30" s="657"/>
      <c r="AI30" s="462"/>
      <c r="AJ30" s="462"/>
      <c r="AK30" s="462"/>
      <c r="AM30" s="463"/>
      <c r="AN30" s="462"/>
      <c r="AO30" s="462"/>
      <c r="AP30" s="462"/>
      <c r="AQ30" s="462"/>
      <c r="AR30" s="462"/>
      <c r="AS30" s="462"/>
      <c r="AT30" s="462"/>
      <c r="AU30" s="462"/>
      <c r="AV30" s="462"/>
      <c r="AW30" s="462"/>
    </row>
    <row r="31" spans="1:53" s="458" customFormat="1" ht="8.4499999999999993" customHeight="1">
      <c r="A31" s="460"/>
      <c r="B31" s="460"/>
      <c r="C31" s="460"/>
      <c r="D31" s="460"/>
      <c r="E31" s="460"/>
      <c r="F31" s="460"/>
      <c r="G31" s="460"/>
      <c r="H31" s="460"/>
      <c r="I31" s="460"/>
      <c r="J31" s="460"/>
      <c r="K31" s="460"/>
      <c r="L31" s="460"/>
      <c r="M31" s="460"/>
      <c r="N31" s="460"/>
      <c r="O31" s="460"/>
      <c r="P31" s="460"/>
      <c r="Q31" s="460"/>
      <c r="R31" s="460"/>
      <c r="S31" s="460"/>
      <c r="T31" s="460"/>
      <c r="U31" s="460"/>
      <c r="V31" s="460"/>
      <c r="W31" s="460"/>
      <c r="X31" s="460"/>
      <c r="Y31" s="460"/>
      <c r="Z31" s="460"/>
      <c r="AA31" s="460"/>
      <c r="AB31" s="460"/>
      <c r="AC31" s="460"/>
      <c r="AD31" s="460"/>
      <c r="AE31" s="460"/>
      <c r="AF31" s="460"/>
      <c r="AG31" s="460"/>
      <c r="AH31" s="460"/>
      <c r="AI31" s="421"/>
      <c r="AJ31" s="421"/>
      <c r="AK31" s="421"/>
      <c r="AM31" s="459"/>
      <c r="AN31" s="422"/>
      <c r="AO31" s="422"/>
      <c r="AP31" s="421"/>
      <c r="AQ31" s="421"/>
      <c r="AR31" s="421"/>
      <c r="AS31" s="421"/>
      <c r="AT31" s="421"/>
      <c r="AU31" s="421"/>
      <c r="AV31" s="421"/>
      <c r="AW31" s="421"/>
    </row>
    <row r="32" spans="1:53" s="457" customFormat="1" ht="18.95" customHeight="1">
      <c r="A32" s="523"/>
      <c r="B32" s="525"/>
      <c r="C32" s="526"/>
      <c r="D32" s="526"/>
      <c r="E32" s="526"/>
      <c r="F32" s="526"/>
      <c r="G32" s="526"/>
      <c r="H32" s="526"/>
      <c r="I32" s="529"/>
      <c r="J32" s="667" t="s">
        <v>954</v>
      </c>
      <c r="K32" s="668"/>
      <c r="L32" s="668"/>
      <c r="M32" s="668"/>
      <c r="N32" s="668"/>
      <c r="O32" s="668"/>
      <c r="P32" s="668"/>
      <c r="Q32" s="669"/>
      <c r="R32" s="670" t="s">
        <v>821</v>
      </c>
      <c r="S32" s="671"/>
      <c r="T32" s="671"/>
      <c r="U32" s="671"/>
      <c r="V32" s="671"/>
      <c r="W32" s="671"/>
      <c r="X32" s="671"/>
      <c r="Y32" s="671"/>
      <c r="Z32" s="619" t="s">
        <v>49</v>
      </c>
      <c r="AA32" s="672">
        <f>K$13</f>
        <v>0</v>
      </c>
      <c r="AB32" s="672"/>
      <c r="AC32" s="619" t="s">
        <v>95</v>
      </c>
      <c r="AD32" s="619" t="s">
        <v>50</v>
      </c>
      <c r="AE32" s="619"/>
      <c r="AF32" s="619"/>
      <c r="AG32" s="620"/>
      <c r="AH32" s="456"/>
      <c r="AI32" s="456"/>
      <c r="AJ32" s="428"/>
      <c r="AK32" s="428"/>
      <c r="AL32" s="428"/>
      <c r="AM32" s="432"/>
      <c r="AN32" s="432"/>
      <c r="AS32" s="432"/>
      <c r="AT32" s="432"/>
      <c r="AU32" s="432"/>
      <c r="AV32" s="432"/>
      <c r="AW32" s="432"/>
      <c r="AX32" s="432"/>
      <c r="AY32" s="432"/>
      <c r="AZ32" s="432"/>
      <c r="BA32" s="432"/>
    </row>
    <row r="33" spans="1:53" s="457" customFormat="1" ht="18.95" customHeight="1">
      <c r="A33" s="523"/>
      <c r="B33" s="621"/>
      <c r="C33" s="622"/>
      <c r="D33" s="622"/>
      <c r="E33" s="622"/>
      <c r="F33" s="622"/>
      <c r="G33" s="622"/>
      <c r="H33" s="622"/>
      <c r="I33" s="623"/>
      <c r="J33" s="673"/>
      <c r="K33" s="674"/>
      <c r="L33" s="674"/>
      <c r="M33" s="674"/>
      <c r="N33" s="674"/>
      <c r="O33" s="674"/>
      <c r="P33" s="674"/>
      <c r="Q33" s="675"/>
      <c r="R33" s="676" t="s">
        <v>869</v>
      </c>
      <c r="S33" s="677"/>
      <c r="T33" s="677"/>
      <c r="U33" s="677"/>
      <c r="V33" s="677"/>
      <c r="W33" s="677"/>
      <c r="X33" s="677"/>
      <c r="Y33" s="678"/>
      <c r="Z33" s="679" t="s">
        <v>868</v>
      </c>
      <c r="AA33" s="680"/>
      <c r="AB33" s="680"/>
      <c r="AC33" s="680"/>
      <c r="AD33" s="680"/>
      <c r="AE33" s="680"/>
      <c r="AF33" s="680"/>
      <c r="AG33" s="681"/>
      <c r="AH33" s="456"/>
      <c r="AI33" s="456"/>
      <c r="AJ33" s="428"/>
      <c r="AK33" s="428"/>
      <c r="AL33" s="428"/>
      <c r="AM33" s="432"/>
      <c r="AN33" s="432"/>
      <c r="AS33" s="432"/>
      <c r="AT33" s="432"/>
      <c r="AU33" s="432"/>
      <c r="AV33" s="432"/>
      <c r="AW33" s="432"/>
      <c r="AX33" s="432"/>
      <c r="AY33" s="432"/>
      <c r="AZ33" s="432"/>
      <c r="BA33" s="432"/>
    </row>
    <row r="34" spans="1:53" s="452" customFormat="1" ht="17.45" customHeight="1">
      <c r="A34" s="519"/>
      <c r="B34" s="658" t="s">
        <v>820</v>
      </c>
      <c r="C34" s="659"/>
      <c r="D34" s="659"/>
      <c r="E34" s="659"/>
      <c r="F34" s="659"/>
      <c r="G34" s="659"/>
      <c r="H34" s="659"/>
      <c r="I34" s="660"/>
      <c r="J34" s="634">
        <f>$G$14</f>
        <v>0</v>
      </c>
      <c r="K34" s="635"/>
      <c r="L34" s="635"/>
      <c r="M34" s="635"/>
      <c r="N34" s="635"/>
      <c r="O34" s="635"/>
      <c r="P34" s="635"/>
      <c r="Q34" s="636"/>
      <c r="R34" s="634">
        <f t="shared" ref="R34:R40" si="0">K14</f>
        <v>0</v>
      </c>
      <c r="S34" s="635"/>
      <c r="T34" s="635"/>
      <c r="U34" s="635"/>
      <c r="V34" s="635"/>
      <c r="W34" s="635"/>
      <c r="X34" s="635"/>
      <c r="Y34" s="636"/>
      <c r="Z34" s="682"/>
      <c r="AA34" s="683"/>
      <c r="AB34" s="683"/>
      <c r="AC34" s="683"/>
      <c r="AD34" s="683"/>
      <c r="AE34" s="683"/>
      <c r="AF34" s="683"/>
      <c r="AG34" s="684"/>
      <c r="AH34" s="418"/>
      <c r="AI34" s="418"/>
      <c r="AJ34" s="418"/>
      <c r="AK34" s="418"/>
      <c r="AL34" s="380"/>
      <c r="AM34" s="380"/>
      <c r="AN34" s="380"/>
      <c r="AO34" s="455"/>
      <c r="AP34" s="428"/>
      <c r="AQ34" s="428"/>
      <c r="AR34" s="428"/>
      <c r="AS34" s="380"/>
      <c r="AT34" s="380"/>
      <c r="AU34" s="380"/>
      <c r="AV34" s="380"/>
      <c r="AW34" s="380"/>
      <c r="AX34" s="380"/>
      <c r="AY34" s="380"/>
      <c r="AZ34" s="380"/>
    </row>
    <row r="35" spans="1:53" s="452" customFormat="1" ht="17.45" customHeight="1">
      <c r="A35" s="519"/>
      <c r="B35" s="658" t="s">
        <v>987</v>
      </c>
      <c r="C35" s="659"/>
      <c r="D35" s="659"/>
      <c r="E35" s="659"/>
      <c r="F35" s="659"/>
      <c r="G35" s="659"/>
      <c r="H35" s="659"/>
      <c r="I35" s="660"/>
      <c r="J35" s="661">
        <f>$G$15</f>
        <v>0</v>
      </c>
      <c r="K35" s="662"/>
      <c r="L35" s="662"/>
      <c r="M35" s="662"/>
      <c r="N35" s="662"/>
      <c r="O35" s="662"/>
      <c r="P35" s="662"/>
      <c r="Q35" s="663"/>
      <c r="R35" s="661">
        <f t="shared" si="0"/>
        <v>0</v>
      </c>
      <c r="S35" s="662"/>
      <c r="T35" s="662"/>
      <c r="U35" s="662"/>
      <c r="V35" s="662"/>
      <c r="W35" s="662"/>
      <c r="X35" s="662"/>
      <c r="Y35" s="663"/>
      <c r="Z35" s="664"/>
      <c r="AA35" s="665"/>
      <c r="AB35" s="665"/>
      <c r="AC35" s="665"/>
      <c r="AD35" s="665"/>
      <c r="AE35" s="665"/>
      <c r="AF35" s="665"/>
      <c r="AG35" s="666"/>
      <c r="AH35" s="418"/>
      <c r="AI35" s="418"/>
      <c r="AO35" s="457"/>
      <c r="AP35" s="456"/>
      <c r="AQ35" s="456"/>
      <c r="AR35" s="455"/>
      <c r="AS35" s="380"/>
      <c r="AT35" s="380"/>
      <c r="AU35" s="380"/>
      <c r="AV35" s="380"/>
      <c r="AW35" s="380"/>
      <c r="AX35" s="380"/>
      <c r="AY35" s="380"/>
      <c r="AZ35" s="380"/>
    </row>
    <row r="36" spans="1:53" s="452" customFormat="1" ht="17.45" customHeight="1">
      <c r="A36" s="519"/>
      <c r="B36" s="658" t="s">
        <v>819</v>
      </c>
      <c r="C36" s="659"/>
      <c r="D36" s="659"/>
      <c r="E36" s="659"/>
      <c r="F36" s="659"/>
      <c r="G36" s="659"/>
      <c r="H36" s="659"/>
      <c r="I36" s="660"/>
      <c r="J36" s="661">
        <f>$G$16</f>
        <v>0</v>
      </c>
      <c r="K36" s="662"/>
      <c r="L36" s="662"/>
      <c r="M36" s="662"/>
      <c r="N36" s="662"/>
      <c r="O36" s="662"/>
      <c r="P36" s="662"/>
      <c r="Q36" s="663"/>
      <c r="R36" s="661">
        <f t="shared" si="0"/>
        <v>0</v>
      </c>
      <c r="S36" s="662"/>
      <c r="T36" s="662"/>
      <c r="U36" s="662"/>
      <c r="V36" s="662"/>
      <c r="W36" s="662"/>
      <c r="X36" s="662"/>
      <c r="Y36" s="663"/>
      <c r="Z36" s="664"/>
      <c r="AA36" s="665"/>
      <c r="AB36" s="665"/>
      <c r="AC36" s="665"/>
      <c r="AD36" s="665"/>
      <c r="AE36" s="665"/>
      <c r="AF36" s="665"/>
      <c r="AG36" s="666"/>
      <c r="AH36" s="418"/>
      <c r="AI36" s="418"/>
      <c r="AJ36" s="418"/>
      <c r="AK36" s="418"/>
      <c r="AL36" s="380"/>
      <c r="AM36" s="380"/>
      <c r="AN36" s="380"/>
      <c r="AO36" s="455"/>
      <c r="AP36" s="428"/>
      <c r="AQ36" s="428"/>
      <c r="AR36" s="428"/>
      <c r="AS36" s="380"/>
      <c r="AT36" s="380"/>
      <c r="AU36" s="380"/>
      <c r="AV36" s="380"/>
      <c r="AW36" s="380"/>
      <c r="AX36" s="380"/>
      <c r="AY36" s="380"/>
      <c r="AZ36" s="380"/>
    </row>
    <row r="37" spans="1:53" s="452" customFormat="1" ht="17.45" customHeight="1">
      <c r="A37" s="519"/>
      <c r="B37" s="658" t="s">
        <v>818</v>
      </c>
      <c r="C37" s="659"/>
      <c r="D37" s="659"/>
      <c r="E37" s="659"/>
      <c r="F37" s="659"/>
      <c r="G37" s="659"/>
      <c r="H37" s="659"/>
      <c r="I37" s="660"/>
      <c r="J37" s="661">
        <f>$G$17</f>
        <v>0</v>
      </c>
      <c r="K37" s="662"/>
      <c r="L37" s="662"/>
      <c r="M37" s="662"/>
      <c r="N37" s="662"/>
      <c r="O37" s="662"/>
      <c r="P37" s="662"/>
      <c r="Q37" s="663"/>
      <c r="R37" s="661">
        <f t="shared" si="0"/>
        <v>0</v>
      </c>
      <c r="S37" s="662"/>
      <c r="T37" s="662"/>
      <c r="U37" s="662"/>
      <c r="V37" s="662"/>
      <c r="W37" s="662"/>
      <c r="X37" s="662"/>
      <c r="Y37" s="663"/>
      <c r="Z37" s="664"/>
      <c r="AA37" s="665"/>
      <c r="AB37" s="665"/>
      <c r="AC37" s="665"/>
      <c r="AD37" s="665"/>
      <c r="AE37" s="665"/>
      <c r="AF37" s="665"/>
      <c r="AG37" s="666"/>
      <c r="AH37" s="418"/>
      <c r="AI37" s="418"/>
      <c r="AJ37" s="418"/>
      <c r="AK37" s="418"/>
      <c r="AL37" s="380"/>
      <c r="AM37" s="380"/>
      <c r="AN37" s="380"/>
      <c r="AO37" s="455"/>
      <c r="AP37" s="427"/>
      <c r="AQ37" s="427"/>
      <c r="AR37" s="427"/>
      <c r="AS37" s="380"/>
      <c r="AT37" s="380"/>
      <c r="AU37" s="380"/>
      <c r="AV37" s="380"/>
      <c r="AW37" s="380"/>
      <c r="AX37" s="380"/>
      <c r="AY37" s="380"/>
      <c r="AZ37" s="380"/>
    </row>
    <row r="38" spans="1:53" s="452" customFormat="1" ht="17.45" customHeight="1">
      <c r="A38" s="519"/>
      <c r="B38" s="658" t="s">
        <v>817</v>
      </c>
      <c r="C38" s="659"/>
      <c r="D38" s="659"/>
      <c r="E38" s="659"/>
      <c r="F38" s="659"/>
      <c r="G38" s="659"/>
      <c r="H38" s="659"/>
      <c r="I38" s="660"/>
      <c r="J38" s="661">
        <f>$G$18</f>
        <v>0</v>
      </c>
      <c r="K38" s="662"/>
      <c r="L38" s="662"/>
      <c r="M38" s="662"/>
      <c r="N38" s="662"/>
      <c r="O38" s="662"/>
      <c r="P38" s="662"/>
      <c r="Q38" s="663"/>
      <c r="R38" s="661">
        <f t="shared" si="0"/>
        <v>0</v>
      </c>
      <c r="S38" s="662"/>
      <c r="T38" s="662"/>
      <c r="U38" s="662"/>
      <c r="V38" s="662"/>
      <c r="W38" s="662"/>
      <c r="X38" s="662"/>
      <c r="Y38" s="663"/>
      <c r="Z38" s="664"/>
      <c r="AA38" s="665"/>
      <c r="AB38" s="665"/>
      <c r="AC38" s="665"/>
      <c r="AD38" s="665"/>
      <c r="AE38" s="665"/>
      <c r="AF38" s="665"/>
      <c r="AG38" s="666"/>
      <c r="AH38" s="418"/>
      <c r="AI38" s="418"/>
      <c r="AJ38" s="418"/>
      <c r="AK38" s="418"/>
      <c r="AL38" s="380"/>
      <c r="AM38" s="380"/>
      <c r="AN38" s="380"/>
      <c r="AP38" s="418"/>
      <c r="AQ38" s="418"/>
      <c r="AR38" s="418"/>
      <c r="AS38" s="380"/>
      <c r="AT38" s="380"/>
      <c r="AU38" s="380"/>
      <c r="AV38" s="380"/>
      <c r="AW38" s="380"/>
      <c r="AX38" s="380"/>
      <c r="AY38" s="380"/>
      <c r="AZ38" s="380"/>
    </row>
    <row r="39" spans="1:53" s="452" customFormat="1" ht="17.45" customHeight="1">
      <c r="A39" s="519"/>
      <c r="B39" s="625" t="s">
        <v>816</v>
      </c>
      <c r="C39" s="626"/>
      <c r="D39" s="626"/>
      <c r="E39" s="626"/>
      <c r="F39" s="626"/>
      <c r="G39" s="626"/>
      <c r="H39" s="626"/>
      <c r="I39" s="627"/>
      <c r="J39" s="628">
        <f>$G$19</f>
        <v>0</v>
      </c>
      <c r="K39" s="629"/>
      <c r="L39" s="629"/>
      <c r="M39" s="629"/>
      <c r="N39" s="629"/>
      <c r="O39" s="629"/>
      <c r="P39" s="629"/>
      <c r="Q39" s="630"/>
      <c r="R39" s="628">
        <f t="shared" si="0"/>
        <v>0</v>
      </c>
      <c r="S39" s="629"/>
      <c r="T39" s="629"/>
      <c r="U39" s="629"/>
      <c r="V39" s="629"/>
      <c r="W39" s="629"/>
      <c r="X39" s="629"/>
      <c r="Y39" s="630"/>
      <c r="Z39" s="631"/>
      <c r="AA39" s="632"/>
      <c r="AB39" s="632"/>
      <c r="AC39" s="632"/>
      <c r="AD39" s="632"/>
      <c r="AE39" s="632"/>
      <c r="AF39" s="632"/>
      <c r="AG39" s="633"/>
      <c r="AH39" s="418"/>
      <c r="AI39" s="418"/>
      <c r="AJ39" s="418"/>
      <c r="AK39" s="418"/>
      <c r="AL39" s="380"/>
      <c r="AM39" s="380"/>
      <c r="AN39" s="380"/>
      <c r="AO39" s="425"/>
      <c r="AP39" s="418"/>
      <c r="AQ39" s="418"/>
      <c r="AR39" s="418"/>
      <c r="AS39" s="380"/>
      <c r="AT39" s="380"/>
      <c r="AU39" s="380"/>
      <c r="AV39" s="380"/>
      <c r="AW39" s="380"/>
      <c r="AX39" s="380"/>
      <c r="AY39" s="380"/>
      <c r="AZ39" s="380"/>
    </row>
    <row r="40" spans="1:53" s="452" customFormat="1" ht="17.45" customHeight="1">
      <c r="A40" s="519"/>
      <c r="B40" s="625" t="s">
        <v>815</v>
      </c>
      <c r="C40" s="626"/>
      <c r="D40" s="626"/>
      <c r="E40" s="626"/>
      <c r="F40" s="626"/>
      <c r="G40" s="626"/>
      <c r="H40" s="626"/>
      <c r="I40" s="627"/>
      <c r="J40" s="628">
        <f>$G$20</f>
        <v>0</v>
      </c>
      <c r="K40" s="629"/>
      <c r="L40" s="629"/>
      <c r="M40" s="629"/>
      <c r="N40" s="629"/>
      <c r="O40" s="629"/>
      <c r="P40" s="629"/>
      <c r="Q40" s="630"/>
      <c r="R40" s="628">
        <f t="shared" si="0"/>
        <v>0</v>
      </c>
      <c r="S40" s="629"/>
      <c r="T40" s="629"/>
      <c r="U40" s="629"/>
      <c r="V40" s="629"/>
      <c r="W40" s="629"/>
      <c r="X40" s="629"/>
      <c r="Y40" s="630"/>
      <c r="Z40" s="637">
        <f>Z37+Z38+Z39</f>
        <v>0</v>
      </c>
      <c r="AA40" s="638"/>
      <c r="AB40" s="638"/>
      <c r="AC40" s="638"/>
      <c r="AD40" s="638"/>
      <c r="AE40" s="638"/>
      <c r="AF40" s="638"/>
      <c r="AG40" s="639"/>
      <c r="AH40" s="418"/>
      <c r="AI40" s="418"/>
      <c r="AJ40" s="418"/>
      <c r="AK40" s="418"/>
      <c r="AL40" s="380"/>
      <c r="AM40" s="380"/>
      <c r="AN40" s="380"/>
      <c r="AO40" s="425"/>
      <c r="AP40" s="418"/>
      <c r="AQ40" s="418"/>
      <c r="AR40" s="418"/>
      <c r="AS40" s="380"/>
      <c r="AT40" s="380"/>
      <c r="AU40" s="380"/>
      <c r="AV40" s="380"/>
      <c r="AW40" s="380"/>
      <c r="AX40" s="380"/>
      <c r="AY40" s="380"/>
      <c r="AZ40" s="380"/>
    </row>
    <row r="41" spans="1:53" s="452" customFormat="1" ht="43.5" customHeight="1">
      <c r="A41" s="519"/>
      <c r="B41" s="640" t="s">
        <v>962</v>
      </c>
      <c r="C41" s="641"/>
      <c r="D41" s="641"/>
      <c r="E41" s="641"/>
      <c r="F41" s="641"/>
      <c r="G41" s="641"/>
      <c r="H41" s="641"/>
      <c r="I41" s="642"/>
      <c r="J41" s="643"/>
      <c r="K41" s="643"/>
      <c r="L41" s="643"/>
      <c r="M41" s="643"/>
      <c r="N41" s="643"/>
      <c r="O41" s="643"/>
      <c r="P41" s="643"/>
      <c r="Q41" s="643"/>
      <c r="R41" s="643"/>
      <c r="S41" s="643"/>
      <c r="T41" s="643"/>
      <c r="U41" s="643"/>
      <c r="V41" s="643"/>
      <c r="W41" s="643"/>
      <c r="X41" s="643"/>
      <c r="Y41" s="643"/>
      <c r="Z41" s="643"/>
      <c r="AA41" s="643"/>
      <c r="AB41" s="643"/>
      <c r="AC41" s="643"/>
      <c r="AD41" s="643"/>
      <c r="AE41" s="643"/>
      <c r="AF41" s="643"/>
      <c r="AG41" s="643"/>
      <c r="AH41" s="454"/>
      <c r="AI41" s="454"/>
      <c r="AJ41" s="418"/>
      <c r="AK41" s="418"/>
      <c r="AL41" s="380"/>
      <c r="AM41" s="380"/>
      <c r="AN41" s="380"/>
      <c r="AP41" s="418"/>
      <c r="AQ41" s="418"/>
      <c r="AR41" s="418"/>
      <c r="AS41" s="380"/>
      <c r="AT41" s="380"/>
      <c r="AU41" s="380"/>
      <c r="AV41" s="380"/>
      <c r="AW41" s="380"/>
      <c r="AX41" s="380"/>
      <c r="AY41" s="380"/>
      <c r="AZ41" s="380"/>
    </row>
    <row r="42" spans="1:53" s="452" customFormat="1" ht="43.5" customHeight="1">
      <c r="A42" s="519"/>
      <c r="B42" s="644" t="s">
        <v>953</v>
      </c>
      <c r="C42" s="645"/>
      <c r="D42" s="645"/>
      <c r="E42" s="645"/>
      <c r="F42" s="645"/>
      <c r="G42" s="645"/>
      <c r="H42" s="645"/>
      <c r="I42" s="646"/>
      <c r="J42" s="647"/>
      <c r="K42" s="647"/>
      <c r="L42" s="647"/>
      <c r="M42" s="647"/>
      <c r="N42" s="647"/>
      <c r="O42" s="647"/>
      <c r="P42" s="647"/>
      <c r="Q42" s="647"/>
      <c r="R42" s="647"/>
      <c r="S42" s="647"/>
      <c r="T42" s="647"/>
      <c r="U42" s="647"/>
      <c r="V42" s="647"/>
      <c r="W42" s="647"/>
      <c r="X42" s="647"/>
      <c r="Y42" s="647"/>
      <c r="Z42" s="647"/>
      <c r="AA42" s="647"/>
      <c r="AB42" s="647"/>
      <c r="AC42" s="647"/>
      <c r="AD42" s="647"/>
      <c r="AE42" s="647"/>
      <c r="AF42" s="647"/>
      <c r="AG42" s="647"/>
      <c r="AH42" s="454"/>
      <c r="AI42" s="454"/>
      <c r="AJ42" s="418"/>
      <c r="AK42" s="418"/>
      <c r="AL42" s="380"/>
      <c r="AM42" s="380"/>
      <c r="AN42" s="380"/>
      <c r="AO42" s="425"/>
      <c r="AP42" s="418"/>
      <c r="AQ42" s="418"/>
      <c r="AR42" s="418"/>
      <c r="AS42" s="380"/>
      <c r="AT42" s="380"/>
      <c r="AU42" s="380"/>
      <c r="AV42" s="380"/>
      <c r="AW42" s="380"/>
      <c r="AX42" s="380"/>
      <c r="AY42" s="380"/>
      <c r="AZ42" s="380"/>
    </row>
    <row r="43" spans="1:53" s="452" customFormat="1" ht="43.5" customHeight="1">
      <c r="A43" s="519"/>
      <c r="B43" s="644" t="s">
        <v>952</v>
      </c>
      <c r="C43" s="645"/>
      <c r="D43" s="645"/>
      <c r="E43" s="645"/>
      <c r="F43" s="645"/>
      <c r="G43" s="645"/>
      <c r="H43" s="645"/>
      <c r="I43" s="646"/>
      <c r="J43" s="647"/>
      <c r="K43" s="647"/>
      <c r="L43" s="647"/>
      <c r="M43" s="647"/>
      <c r="N43" s="647"/>
      <c r="O43" s="647"/>
      <c r="P43" s="647"/>
      <c r="Q43" s="647"/>
      <c r="R43" s="647"/>
      <c r="S43" s="647"/>
      <c r="T43" s="647"/>
      <c r="U43" s="647"/>
      <c r="V43" s="647"/>
      <c r="W43" s="647"/>
      <c r="X43" s="647"/>
      <c r="Y43" s="647"/>
      <c r="Z43" s="647"/>
      <c r="AA43" s="647"/>
      <c r="AB43" s="647"/>
      <c r="AC43" s="647"/>
      <c r="AD43" s="647"/>
      <c r="AE43" s="647"/>
      <c r="AF43" s="647"/>
      <c r="AG43" s="647"/>
      <c r="AH43" s="454"/>
      <c r="AI43" s="454"/>
      <c r="AJ43" s="418"/>
      <c r="AK43" s="418"/>
      <c r="AL43" s="380"/>
      <c r="AM43" s="380"/>
      <c r="AN43" s="380"/>
      <c r="AO43" s="425"/>
      <c r="AP43" s="418"/>
      <c r="AQ43" s="418"/>
      <c r="AR43" s="418"/>
      <c r="AS43" s="380"/>
      <c r="AT43" s="380"/>
      <c r="AU43" s="380"/>
      <c r="AV43" s="380"/>
      <c r="AW43" s="380"/>
      <c r="AX43" s="380"/>
      <c r="AY43" s="380"/>
      <c r="AZ43" s="380"/>
    </row>
    <row r="44" spans="1:53" s="452" customFormat="1" ht="43.5" customHeight="1">
      <c r="A44" s="519"/>
      <c r="B44" s="650" t="s">
        <v>951</v>
      </c>
      <c r="C44" s="651"/>
      <c r="D44" s="651"/>
      <c r="E44" s="651"/>
      <c r="F44" s="651"/>
      <c r="G44" s="651"/>
      <c r="H44" s="651"/>
      <c r="I44" s="652"/>
      <c r="J44" s="685"/>
      <c r="K44" s="686"/>
      <c r="L44" s="686"/>
      <c r="M44" s="686"/>
      <c r="N44" s="686"/>
      <c r="O44" s="686"/>
      <c r="P44" s="686"/>
      <c r="Q44" s="686"/>
      <c r="R44" s="686"/>
      <c r="S44" s="686"/>
      <c r="T44" s="686"/>
      <c r="U44" s="686"/>
      <c r="V44" s="686"/>
      <c r="W44" s="686"/>
      <c r="X44" s="686"/>
      <c r="Y44" s="686"/>
      <c r="Z44" s="686"/>
      <c r="AA44" s="686"/>
      <c r="AB44" s="686"/>
      <c r="AC44" s="686"/>
      <c r="AD44" s="686"/>
      <c r="AE44" s="686"/>
      <c r="AF44" s="686"/>
      <c r="AG44" s="687"/>
      <c r="AH44" s="454"/>
      <c r="AI44" s="453"/>
      <c r="AJ44" s="418"/>
      <c r="AK44" s="418"/>
      <c r="AL44" s="380"/>
      <c r="AM44" s="380"/>
      <c r="AN44" s="380"/>
      <c r="AO44" s="425"/>
      <c r="AP44" s="418"/>
      <c r="AQ44" s="418"/>
      <c r="AR44" s="418"/>
      <c r="AS44" s="380"/>
      <c r="AT44" s="380"/>
      <c r="AU44" s="380"/>
      <c r="AV44" s="380"/>
      <c r="AW44" s="380"/>
      <c r="AX44" s="380"/>
      <c r="AY44" s="380"/>
      <c r="AZ44" s="380"/>
    </row>
    <row r="45" spans="1:53" s="458" customFormat="1" ht="11.45" customHeight="1">
      <c r="B45" s="421"/>
      <c r="C45" s="421"/>
      <c r="D45" s="421"/>
      <c r="E45" s="421"/>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M45" s="459"/>
      <c r="AN45" s="422"/>
      <c r="AO45" s="422"/>
      <c r="AP45" s="421"/>
      <c r="AQ45" s="421"/>
      <c r="AR45" s="421"/>
      <c r="AS45" s="421"/>
      <c r="AT45" s="421"/>
      <c r="AU45" s="421"/>
      <c r="AV45" s="421"/>
      <c r="AW45" s="421"/>
    </row>
    <row r="46" spans="1:53" s="458" customFormat="1" ht="11.45" customHeight="1">
      <c r="A46" s="448"/>
      <c r="B46" s="421"/>
      <c r="C46" s="421"/>
      <c r="D46" s="421"/>
      <c r="E46" s="421"/>
      <c r="F46" s="421"/>
      <c r="G46" s="421"/>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421"/>
      <c r="AF46" s="421"/>
      <c r="AG46" s="421"/>
      <c r="AH46" s="421"/>
      <c r="AI46" s="421"/>
      <c r="AJ46" s="421"/>
      <c r="AK46" s="421"/>
      <c r="AM46" s="459"/>
      <c r="AN46" s="422"/>
      <c r="AO46" s="422"/>
      <c r="AP46" s="421"/>
      <c r="AQ46" s="421"/>
      <c r="AR46" s="421"/>
      <c r="AS46" s="421"/>
      <c r="AT46" s="421"/>
      <c r="AU46" s="421"/>
      <c r="AV46" s="421"/>
      <c r="AW46" s="421"/>
    </row>
    <row r="47" spans="1:53" s="461" customFormat="1" ht="21" customHeight="1">
      <c r="A47" s="465" t="s">
        <v>961</v>
      </c>
      <c r="B47" s="464"/>
      <c r="C47" s="464"/>
      <c r="D47" s="464"/>
      <c r="E47" s="464"/>
      <c r="F47" s="464"/>
      <c r="G47" s="464"/>
      <c r="H47" s="464"/>
      <c r="I47" s="464"/>
      <c r="J47" s="464"/>
      <c r="K47" s="464"/>
      <c r="L47" s="464"/>
      <c r="M47" s="464"/>
      <c r="N47" s="464"/>
      <c r="O47" s="464"/>
      <c r="P47" s="464"/>
      <c r="Q47" s="464"/>
      <c r="R47" s="464"/>
      <c r="S47" s="464"/>
      <c r="T47" s="464"/>
      <c r="U47" s="464"/>
      <c r="V47" s="464"/>
      <c r="W47" s="464"/>
      <c r="X47" s="464"/>
      <c r="Y47" s="464"/>
      <c r="Z47" s="654" t="s">
        <v>955</v>
      </c>
      <c r="AA47" s="655"/>
      <c r="AB47" s="655"/>
      <c r="AC47" s="655"/>
      <c r="AD47" s="656"/>
      <c r="AE47" s="656"/>
      <c r="AF47" s="656"/>
      <c r="AG47" s="656"/>
      <c r="AH47" s="657"/>
      <c r="AI47" s="462"/>
      <c r="AJ47" s="462"/>
      <c r="AK47" s="462"/>
      <c r="AM47" s="463"/>
      <c r="AN47" s="462"/>
      <c r="AO47" s="462"/>
      <c r="AP47" s="462"/>
      <c r="AQ47" s="462"/>
      <c r="AR47" s="462"/>
      <c r="AS47" s="462"/>
      <c r="AT47" s="462"/>
      <c r="AU47" s="462"/>
      <c r="AV47" s="462"/>
      <c r="AW47" s="462"/>
    </row>
    <row r="48" spans="1:53" s="458" customFormat="1" ht="8.4499999999999993" customHeight="1">
      <c r="A48" s="460"/>
      <c r="B48" s="460"/>
      <c r="C48" s="460"/>
      <c r="D48" s="460"/>
      <c r="E48" s="460"/>
      <c r="F48" s="460"/>
      <c r="G48" s="460"/>
      <c r="H48" s="460"/>
      <c r="I48" s="460"/>
      <c r="J48" s="460"/>
      <c r="K48" s="460"/>
      <c r="L48" s="460"/>
      <c r="M48" s="460"/>
      <c r="N48" s="460"/>
      <c r="O48" s="460"/>
      <c r="P48" s="460"/>
      <c r="Q48" s="460"/>
      <c r="R48" s="460"/>
      <c r="S48" s="460"/>
      <c r="T48" s="460"/>
      <c r="U48" s="460"/>
      <c r="V48" s="460"/>
      <c r="W48" s="460"/>
      <c r="X48" s="460"/>
      <c r="Y48" s="460"/>
      <c r="Z48" s="460"/>
      <c r="AA48" s="460"/>
      <c r="AB48" s="460"/>
      <c r="AC48" s="460"/>
      <c r="AD48" s="460"/>
      <c r="AE48" s="460"/>
      <c r="AF48" s="460"/>
      <c r="AG48" s="460"/>
      <c r="AH48" s="460"/>
      <c r="AI48" s="421"/>
      <c r="AJ48" s="421"/>
      <c r="AK48" s="421"/>
      <c r="AM48" s="459"/>
      <c r="AN48" s="422"/>
      <c r="AO48" s="422"/>
      <c r="AP48" s="421"/>
      <c r="AQ48" s="421"/>
      <c r="AR48" s="421"/>
      <c r="AS48" s="421"/>
      <c r="AT48" s="421"/>
      <c r="AU48" s="421"/>
      <c r="AV48" s="421"/>
      <c r="AW48" s="421"/>
    </row>
    <row r="49" spans="1:53" s="457" customFormat="1" ht="18.95" customHeight="1">
      <c r="B49" s="525"/>
      <c r="C49" s="526"/>
      <c r="D49" s="526"/>
      <c r="E49" s="526"/>
      <c r="F49" s="526"/>
      <c r="G49" s="526"/>
      <c r="H49" s="526"/>
      <c r="I49" s="529"/>
      <c r="J49" s="667" t="s">
        <v>954</v>
      </c>
      <c r="K49" s="668"/>
      <c r="L49" s="668"/>
      <c r="M49" s="668"/>
      <c r="N49" s="668"/>
      <c r="O49" s="668"/>
      <c r="P49" s="668"/>
      <c r="Q49" s="669"/>
      <c r="R49" s="670" t="s">
        <v>960</v>
      </c>
      <c r="S49" s="671"/>
      <c r="T49" s="671"/>
      <c r="U49" s="671"/>
      <c r="V49" s="671"/>
      <c r="W49" s="671"/>
      <c r="X49" s="671"/>
      <c r="Y49" s="671"/>
      <c r="Z49" s="619" t="s">
        <v>49</v>
      </c>
      <c r="AA49" s="672">
        <f>O$13</f>
        <v>0</v>
      </c>
      <c r="AB49" s="672"/>
      <c r="AC49" s="619" t="s">
        <v>95</v>
      </c>
      <c r="AD49" s="619" t="s">
        <v>50</v>
      </c>
      <c r="AE49" s="619"/>
      <c r="AF49" s="619"/>
      <c r="AG49" s="620"/>
      <c r="AH49" s="456"/>
      <c r="AI49" s="456"/>
      <c r="AJ49" s="428"/>
      <c r="AK49" s="428"/>
      <c r="AL49" s="428"/>
      <c r="AM49" s="432"/>
      <c r="AN49" s="432"/>
      <c r="AS49" s="432"/>
      <c r="AT49" s="432"/>
      <c r="AU49" s="432"/>
      <c r="AV49" s="432"/>
      <c r="AW49" s="432"/>
      <c r="AX49" s="432"/>
      <c r="AY49" s="432"/>
      <c r="AZ49" s="432"/>
      <c r="BA49" s="432"/>
    </row>
    <row r="50" spans="1:53" s="457" customFormat="1" ht="18.95" customHeight="1">
      <c r="B50" s="621"/>
      <c r="C50" s="622"/>
      <c r="D50" s="622"/>
      <c r="E50" s="622"/>
      <c r="F50" s="622"/>
      <c r="G50" s="622"/>
      <c r="H50" s="622"/>
      <c r="I50" s="623"/>
      <c r="J50" s="673"/>
      <c r="K50" s="674"/>
      <c r="L50" s="674"/>
      <c r="M50" s="674"/>
      <c r="N50" s="674"/>
      <c r="O50" s="674"/>
      <c r="P50" s="674"/>
      <c r="Q50" s="675"/>
      <c r="R50" s="676" t="s">
        <v>869</v>
      </c>
      <c r="S50" s="677"/>
      <c r="T50" s="677"/>
      <c r="U50" s="677"/>
      <c r="V50" s="677"/>
      <c r="W50" s="677"/>
      <c r="X50" s="677"/>
      <c r="Y50" s="678"/>
      <c r="Z50" s="679" t="s">
        <v>868</v>
      </c>
      <c r="AA50" s="680"/>
      <c r="AB50" s="680"/>
      <c r="AC50" s="680"/>
      <c r="AD50" s="680"/>
      <c r="AE50" s="680"/>
      <c r="AF50" s="680"/>
      <c r="AG50" s="681"/>
      <c r="AH50" s="456"/>
      <c r="AI50" s="456"/>
      <c r="AJ50" s="428"/>
      <c r="AK50" s="428"/>
      <c r="AL50" s="428"/>
      <c r="AM50" s="432"/>
      <c r="AN50" s="432"/>
      <c r="AS50" s="432"/>
      <c r="AT50" s="432"/>
      <c r="AU50" s="432"/>
      <c r="AV50" s="432"/>
      <c r="AW50" s="432"/>
      <c r="AX50" s="432"/>
      <c r="AY50" s="432"/>
      <c r="AZ50" s="432"/>
      <c r="BA50" s="432"/>
    </row>
    <row r="51" spans="1:53" s="452" customFormat="1" ht="17.45" customHeight="1">
      <c r="B51" s="658" t="s">
        <v>820</v>
      </c>
      <c r="C51" s="659"/>
      <c r="D51" s="659"/>
      <c r="E51" s="659"/>
      <c r="F51" s="659"/>
      <c r="G51" s="659"/>
      <c r="H51" s="659"/>
      <c r="I51" s="660"/>
      <c r="J51" s="634">
        <f>$G$14</f>
        <v>0</v>
      </c>
      <c r="K51" s="635"/>
      <c r="L51" s="635"/>
      <c r="M51" s="635"/>
      <c r="N51" s="635"/>
      <c r="O51" s="635"/>
      <c r="P51" s="635"/>
      <c r="Q51" s="636"/>
      <c r="R51" s="634">
        <f t="shared" ref="R51:R57" si="1">O14</f>
        <v>0</v>
      </c>
      <c r="S51" s="635"/>
      <c r="T51" s="635"/>
      <c r="U51" s="635"/>
      <c r="V51" s="635"/>
      <c r="W51" s="635"/>
      <c r="X51" s="635"/>
      <c r="Y51" s="636"/>
      <c r="Z51" s="682"/>
      <c r="AA51" s="683"/>
      <c r="AB51" s="683"/>
      <c r="AC51" s="683"/>
      <c r="AD51" s="683"/>
      <c r="AE51" s="683"/>
      <c r="AF51" s="683"/>
      <c r="AG51" s="684"/>
      <c r="AH51" s="418"/>
      <c r="AI51" s="418"/>
      <c r="AJ51" s="418"/>
      <c r="AK51" s="418"/>
      <c r="AL51" s="380"/>
      <c r="AM51" s="380"/>
      <c r="AN51" s="380"/>
      <c r="AO51" s="455"/>
      <c r="AP51" s="428"/>
      <c r="AQ51" s="428"/>
      <c r="AR51" s="428"/>
      <c r="AS51" s="380"/>
      <c r="AT51" s="380"/>
      <c r="AU51" s="380"/>
      <c r="AV51" s="380"/>
      <c r="AW51" s="380"/>
      <c r="AX51" s="380"/>
      <c r="AY51" s="380"/>
      <c r="AZ51" s="380"/>
    </row>
    <row r="52" spans="1:53" s="452" customFormat="1" ht="17.45" customHeight="1">
      <c r="B52" s="658" t="s">
        <v>987</v>
      </c>
      <c r="C52" s="659"/>
      <c r="D52" s="659"/>
      <c r="E52" s="659"/>
      <c r="F52" s="659"/>
      <c r="G52" s="659"/>
      <c r="H52" s="659"/>
      <c r="I52" s="660"/>
      <c r="J52" s="661">
        <f>$G$15</f>
        <v>0</v>
      </c>
      <c r="K52" s="662"/>
      <c r="L52" s="662"/>
      <c r="M52" s="662"/>
      <c r="N52" s="662"/>
      <c r="O52" s="662"/>
      <c r="P52" s="662"/>
      <c r="Q52" s="663"/>
      <c r="R52" s="661">
        <f t="shared" si="1"/>
        <v>0</v>
      </c>
      <c r="S52" s="662"/>
      <c r="T52" s="662"/>
      <c r="U52" s="662"/>
      <c r="V52" s="662"/>
      <c r="W52" s="662"/>
      <c r="X52" s="662"/>
      <c r="Y52" s="663"/>
      <c r="Z52" s="664"/>
      <c r="AA52" s="665"/>
      <c r="AB52" s="665"/>
      <c r="AC52" s="665"/>
      <c r="AD52" s="665"/>
      <c r="AE52" s="665"/>
      <c r="AF52" s="665"/>
      <c r="AG52" s="666"/>
      <c r="AH52" s="418"/>
      <c r="AI52" s="418"/>
      <c r="AO52" s="457"/>
      <c r="AP52" s="456"/>
      <c r="AQ52" s="456"/>
      <c r="AR52" s="455"/>
      <c r="AS52" s="380"/>
      <c r="AT52" s="380"/>
      <c r="AU52" s="380"/>
      <c r="AV52" s="380"/>
      <c r="AW52" s="380"/>
      <c r="AX52" s="380"/>
      <c r="AY52" s="380"/>
      <c r="AZ52" s="380"/>
    </row>
    <row r="53" spans="1:53" s="452" customFormat="1" ht="17.45" customHeight="1">
      <c r="B53" s="658" t="s">
        <v>819</v>
      </c>
      <c r="C53" s="659"/>
      <c r="D53" s="659"/>
      <c r="E53" s="659"/>
      <c r="F53" s="659"/>
      <c r="G53" s="659"/>
      <c r="H53" s="659"/>
      <c r="I53" s="660"/>
      <c r="J53" s="661">
        <f>$G$16</f>
        <v>0</v>
      </c>
      <c r="K53" s="662"/>
      <c r="L53" s="662"/>
      <c r="M53" s="662"/>
      <c r="N53" s="662"/>
      <c r="O53" s="662"/>
      <c r="P53" s="662"/>
      <c r="Q53" s="663"/>
      <c r="R53" s="661">
        <f t="shared" si="1"/>
        <v>0</v>
      </c>
      <c r="S53" s="662"/>
      <c r="T53" s="662"/>
      <c r="U53" s="662"/>
      <c r="V53" s="662"/>
      <c r="W53" s="662"/>
      <c r="X53" s="662"/>
      <c r="Y53" s="663"/>
      <c r="Z53" s="664"/>
      <c r="AA53" s="665"/>
      <c r="AB53" s="665"/>
      <c r="AC53" s="665"/>
      <c r="AD53" s="665"/>
      <c r="AE53" s="665"/>
      <c r="AF53" s="665"/>
      <c r="AG53" s="666"/>
      <c r="AH53" s="418"/>
      <c r="AI53" s="418"/>
      <c r="AJ53" s="418"/>
      <c r="AK53" s="418"/>
      <c r="AL53" s="380"/>
      <c r="AM53" s="380"/>
      <c r="AN53" s="380"/>
      <c r="AO53" s="455"/>
      <c r="AP53" s="428"/>
      <c r="AQ53" s="428"/>
      <c r="AR53" s="428"/>
      <c r="AS53" s="380"/>
      <c r="AT53" s="380"/>
      <c r="AU53" s="380"/>
      <c r="AV53" s="380"/>
      <c r="AW53" s="380"/>
      <c r="AX53" s="380"/>
      <c r="AY53" s="380"/>
      <c r="AZ53" s="380"/>
    </row>
    <row r="54" spans="1:53" s="452" customFormat="1" ht="17.45" customHeight="1">
      <c r="B54" s="658" t="s">
        <v>818</v>
      </c>
      <c r="C54" s="659"/>
      <c r="D54" s="659"/>
      <c r="E54" s="659"/>
      <c r="F54" s="659"/>
      <c r="G54" s="659"/>
      <c r="H54" s="659"/>
      <c r="I54" s="660"/>
      <c r="J54" s="661">
        <f>$G$17</f>
        <v>0</v>
      </c>
      <c r="K54" s="662"/>
      <c r="L54" s="662"/>
      <c r="M54" s="662"/>
      <c r="N54" s="662"/>
      <c r="O54" s="662"/>
      <c r="P54" s="662"/>
      <c r="Q54" s="663"/>
      <c r="R54" s="661">
        <f t="shared" si="1"/>
        <v>0</v>
      </c>
      <c r="S54" s="662"/>
      <c r="T54" s="662"/>
      <c r="U54" s="662"/>
      <c r="V54" s="662"/>
      <c r="W54" s="662"/>
      <c r="X54" s="662"/>
      <c r="Y54" s="663"/>
      <c r="Z54" s="664"/>
      <c r="AA54" s="665"/>
      <c r="AB54" s="665"/>
      <c r="AC54" s="665"/>
      <c r="AD54" s="665"/>
      <c r="AE54" s="665"/>
      <c r="AF54" s="665"/>
      <c r="AG54" s="666"/>
      <c r="AH54" s="418"/>
      <c r="AI54" s="418"/>
      <c r="AJ54" s="418"/>
      <c r="AK54" s="418"/>
      <c r="AL54" s="380"/>
      <c r="AM54" s="380"/>
      <c r="AN54" s="380"/>
      <c r="AO54" s="455"/>
      <c r="AP54" s="427"/>
      <c r="AQ54" s="427"/>
      <c r="AR54" s="427"/>
      <c r="AS54" s="380"/>
      <c r="AT54" s="380"/>
      <c r="AU54" s="380"/>
      <c r="AV54" s="380"/>
      <c r="AW54" s="380"/>
      <c r="AX54" s="380"/>
      <c r="AY54" s="380"/>
      <c r="AZ54" s="380"/>
    </row>
    <row r="55" spans="1:53" s="452" customFormat="1" ht="17.45" customHeight="1">
      <c r="B55" s="658" t="s">
        <v>817</v>
      </c>
      <c r="C55" s="659"/>
      <c r="D55" s="659"/>
      <c r="E55" s="659"/>
      <c r="F55" s="659"/>
      <c r="G55" s="659"/>
      <c r="H55" s="659"/>
      <c r="I55" s="660"/>
      <c r="J55" s="661">
        <f>$G$18</f>
        <v>0</v>
      </c>
      <c r="K55" s="662"/>
      <c r="L55" s="662"/>
      <c r="M55" s="662"/>
      <c r="N55" s="662"/>
      <c r="O55" s="662"/>
      <c r="P55" s="662"/>
      <c r="Q55" s="663"/>
      <c r="R55" s="661">
        <f t="shared" si="1"/>
        <v>0</v>
      </c>
      <c r="S55" s="662"/>
      <c r="T55" s="662"/>
      <c r="U55" s="662"/>
      <c r="V55" s="662"/>
      <c r="W55" s="662"/>
      <c r="X55" s="662"/>
      <c r="Y55" s="663"/>
      <c r="Z55" s="664"/>
      <c r="AA55" s="665"/>
      <c r="AB55" s="665"/>
      <c r="AC55" s="665"/>
      <c r="AD55" s="665"/>
      <c r="AE55" s="665"/>
      <c r="AF55" s="665"/>
      <c r="AG55" s="666"/>
      <c r="AH55" s="418"/>
      <c r="AI55" s="418"/>
      <c r="AJ55" s="418"/>
      <c r="AK55" s="418"/>
      <c r="AL55" s="380"/>
      <c r="AM55" s="380"/>
      <c r="AN55" s="380"/>
      <c r="AP55" s="418"/>
      <c r="AQ55" s="418"/>
      <c r="AR55" s="418"/>
      <c r="AS55" s="380"/>
      <c r="AT55" s="380"/>
      <c r="AU55" s="380"/>
      <c r="AV55" s="380"/>
      <c r="AW55" s="380"/>
      <c r="AX55" s="380"/>
      <c r="AY55" s="380"/>
      <c r="AZ55" s="380"/>
    </row>
    <row r="56" spans="1:53" s="452" customFormat="1" ht="17.45" customHeight="1">
      <c r="B56" s="625" t="s">
        <v>816</v>
      </c>
      <c r="C56" s="626"/>
      <c r="D56" s="626"/>
      <c r="E56" s="626"/>
      <c r="F56" s="626"/>
      <c r="G56" s="626"/>
      <c r="H56" s="626"/>
      <c r="I56" s="627"/>
      <c r="J56" s="628">
        <f>$G$19</f>
        <v>0</v>
      </c>
      <c r="K56" s="629"/>
      <c r="L56" s="629"/>
      <c r="M56" s="629"/>
      <c r="N56" s="629"/>
      <c r="O56" s="629"/>
      <c r="P56" s="629"/>
      <c r="Q56" s="630"/>
      <c r="R56" s="628">
        <f t="shared" si="1"/>
        <v>0</v>
      </c>
      <c r="S56" s="629"/>
      <c r="T56" s="629"/>
      <c r="U56" s="629"/>
      <c r="V56" s="629"/>
      <c r="W56" s="629"/>
      <c r="X56" s="629"/>
      <c r="Y56" s="630"/>
      <c r="Z56" s="631"/>
      <c r="AA56" s="632"/>
      <c r="AB56" s="632"/>
      <c r="AC56" s="632"/>
      <c r="AD56" s="632"/>
      <c r="AE56" s="632"/>
      <c r="AF56" s="632"/>
      <c r="AG56" s="633"/>
      <c r="AH56" s="418"/>
      <c r="AI56" s="418"/>
      <c r="AJ56" s="418"/>
      <c r="AK56" s="418"/>
      <c r="AL56" s="380"/>
      <c r="AM56" s="380"/>
      <c r="AN56" s="380"/>
      <c r="AO56" s="425"/>
      <c r="AP56" s="418"/>
      <c r="AQ56" s="418"/>
      <c r="AR56" s="418"/>
      <c r="AS56" s="380"/>
      <c r="AT56" s="380"/>
      <c r="AU56" s="380"/>
      <c r="AV56" s="380"/>
      <c r="AW56" s="380"/>
      <c r="AX56" s="380"/>
      <c r="AY56" s="380"/>
      <c r="AZ56" s="380"/>
    </row>
    <row r="57" spans="1:53" s="452" customFormat="1" ht="17.45" customHeight="1">
      <c r="B57" s="625" t="s">
        <v>815</v>
      </c>
      <c r="C57" s="626"/>
      <c r="D57" s="626"/>
      <c r="E57" s="626"/>
      <c r="F57" s="626"/>
      <c r="G57" s="626"/>
      <c r="H57" s="626"/>
      <c r="I57" s="627"/>
      <c r="J57" s="628">
        <f>$G$20</f>
        <v>0</v>
      </c>
      <c r="K57" s="629"/>
      <c r="L57" s="629"/>
      <c r="M57" s="629"/>
      <c r="N57" s="629"/>
      <c r="O57" s="629"/>
      <c r="P57" s="629"/>
      <c r="Q57" s="630"/>
      <c r="R57" s="634">
        <f t="shared" si="1"/>
        <v>0</v>
      </c>
      <c r="S57" s="635"/>
      <c r="T57" s="635"/>
      <c r="U57" s="635"/>
      <c r="V57" s="635"/>
      <c r="W57" s="635"/>
      <c r="X57" s="635"/>
      <c r="Y57" s="636"/>
      <c r="Z57" s="637">
        <f>Z54+Z55+Z56</f>
        <v>0</v>
      </c>
      <c r="AA57" s="638"/>
      <c r="AB57" s="638"/>
      <c r="AC57" s="638"/>
      <c r="AD57" s="638"/>
      <c r="AE57" s="638"/>
      <c r="AF57" s="638"/>
      <c r="AG57" s="639"/>
      <c r="AH57" s="418"/>
      <c r="AI57" s="418"/>
      <c r="AJ57" s="418"/>
      <c r="AK57" s="418"/>
      <c r="AL57" s="380"/>
      <c r="AM57" s="380"/>
      <c r="AN57" s="380"/>
      <c r="AO57" s="425"/>
      <c r="AP57" s="418"/>
      <c r="AQ57" s="418"/>
      <c r="AR57" s="418"/>
      <c r="AS57" s="380"/>
      <c r="AT57" s="380"/>
      <c r="AU57" s="380"/>
      <c r="AV57" s="380"/>
      <c r="AW57" s="380"/>
      <c r="AX57" s="380"/>
      <c r="AY57" s="380"/>
      <c r="AZ57" s="380"/>
    </row>
    <row r="58" spans="1:53" s="452" customFormat="1" ht="43.5" customHeight="1">
      <c r="B58" s="640" t="s">
        <v>962</v>
      </c>
      <c r="C58" s="641"/>
      <c r="D58" s="641"/>
      <c r="E58" s="641"/>
      <c r="F58" s="641"/>
      <c r="G58" s="641"/>
      <c r="H58" s="641"/>
      <c r="I58" s="642"/>
      <c r="J58" s="643"/>
      <c r="K58" s="643"/>
      <c r="L58" s="643"/>
      <c r="M58" s="643"/>
      <c r="N58" s="643"/>
      <c r="O58" s="643"/>
      <c r="P58" s="643"/>
      <c r="Q58" s="643"/>
      <c r="R58" s="643"/>
      <c r="S58" s="643"/>
      <c r="T58" s="643"/>
      <c r="U58" s="643"/>
      <c r="V58" s="643"/>
      <c r="W58" s="643"/>
      <c r="X58" s="643"/>
      <c r="Y58" s="643"/>
      <c r="Z58" s="643"/>
      <c r="AA58" s="643"/>
      <c r="AB58" s="643"/>
      <c r="AC58" s="643"/>
      <c r="AD58" s="643"/>
      <c r="AE58" s="643"/>
      <c r="AF58" s="643"/>
      <c r="AG58" s="643"/>
      <c r="AH58" s="454"/>
      <c r="AI58" s="454"/>
      <c r="AJ58" s="418"/>
      <c r="AK58" s="418"/>
      <c r="AL58" s="380"/>
      <c r="AM58" s="380"/>
      <c r="AN58" s="380"/>
      <c r="AP58" s="418"/>
      <c r="AQ58" s="418"/>
      <c r="AR58" s="418"/>
      <c r="AS58" s="380"/>
      <c r="AT58" s="380"/>
      <c r="AU58" s="380"/>
      <c r="AV58" s="380"/>
      <c r="AW58" s="380"/>
      <c r="AX58" s="380"/>
      <c r="AY58" s="380"/>
      <c r="AZ58" s="380"/>
    </row>
    <row r="59" spans="1:53" s="452" customFormat="1" ht="43.5" customHeight="1">
      <c r="B59" s="644" t="s">
        <v>953</v>
      </c>
      <c r="C59" s="645"/>
      <c r="D59" s="645"/>
      <c r="E59" s="645"/>
      <c r="F59" s="645"/>
      <c r="G59" s="645"/>
      <c r="H59" s="645"/>
      <c r="I59" s="646"/>
      <c r="J59" s="647"/>
      <c r="K59" s="647"/>
      <c r="L59" s="647"/>
      <c r="M59" s="647"/>
      <c r="N59" s="647"/>
      <c r="O59" s="647"/>
      <c r="P59" s="647"/>
      <c r="Q59" s="647"/>
      <c r="R59" s="647"/>
      <c r="S59" s="647"/>
      <c r="T59" s="647"/>
      <c r="U59" s="647"/>
      <c r="V59" s="647"/>
      <c r="W59" s="647"/>
      <c r="X59" s="647"/>
      <c r="Y59" s="647"/>
      <c r="Z59" s="647"/>
      <c r="AA59" s="647"/>
      <c r="AB59" s="647"/>
      <c r="AC59" s="647"/>
      <c r="AD59" s="647"/>
      <c r="AE59" s="647"/>
      <c r="AF59" s="647"/>
      <c r="AG59" s="647"/>
      <c r="AH59" s="454"/>
      <c r="AI59" s="454"/>
      <c r="AJ59" s="418"/>
      <c r="AK59" s="418"/>
      <c r="AL59" s="380"/>
      <c r="AM59" s="380"/>
      <c r="AN59" s="380"/>
      <c r="AO59" s="425"/>
      <c r="AP59" s="418"/>
      <c r="AQ59" s="418"/>
      <c r="AR59" s="418"/>
      <c r="AS59" s="380"/>
      <c r="AT59" s="380"/>
      <c r="AU59" s="380"/>
      <c r="AV59" s="380"/>
      <c r="AW59" s="380"/>
      <c r="AX59" s="380"/>
      <c r="AY59" s="380"/>
      <c r="AZ59" s="380"/>
    </row>
    <row r="60" spans="1:53" s="452" customFormat="1" ht="43.5" customHeight="1">
      <c r="B60" s="644" t="s">
        <v>952</v>
      </c>
      <c r="C60" s="645"/>
      <c r="D60" s="645"/>
      <c r="E60" s="645"/>
      <c r="F60" s="645"/>
      <c r="G60" s="645"/>
      <c r="H60" s="645"/>
      <c r="I60" s="646"/>
      <c r="J60" s="647"/>
      <c r="K60" s="647"/>
      <c r="L60" s="647"/>
      <c r="M60" s="647"/>
      <c r="N60" s="647"/>
      <c r="O60" s="647"/>
      <c r="P60" s="647"/>
      <c r="Q60" s="647"/>
      <c r="R60" s="647"/>
      <c r="S60" s="647"/>
      <c r="T60" s="647"/>
      <c r="U60" s="647"/>
      <c r="V60" s="647"/>
      <c r="W60" s="647"/>
      <c r="X60" s="647"/>
      <c r="Y60" s="647"/>
      <c r="Z60" s="647"/>
      <c r="AA60" s="647"/>
      <c r="AB60" s="647"/>
      <c r="AC60" s="647"/>
      <c r="AD60" s="647"/>
      <c r="AE60" s="647"/>
      <c r="AF60" s="647"/>
      <c r="AG60" s="647"/>
      <c r="AH60" s="454"/>
      <c r="AI60" s="454"/>
      <c r="AJ60" s="418"/>
      <c r="AK60" s="418"/>
      <c r="AL60" s="380"/>
      <c r="AM60" s="380"/>
      <c r="AN60" s="380"/>
      <c r="AO60" s="425"/>
      <c r="AP60" s="418"/>
      <c r="AQ60" s="418"/>
      <c r="AR60" s="418"/>
      <c r="AS60" s="380"/>
      <c r="AT60" s="380"/>
      <c r="AU60" s="380"/>
      <c r="AV60" s="380"/>
      <c r="AW60" s="380"/>
      <c r="AX60" s="380"/>
      <c r="AY60" s="380"/>
      <c r="AZ60" s="380"/>
    </row>
    <row r="61" spans="1:53" s="452" customFormat="1" ht="43.5" customHeight="1">
      <c r="B61" s="650" t="s">
        <v>951</v>
      </c>
      <c r="C61" s="651"/>
      <c r="D61" s="651"/>
      <c r="E61" s="651"/>
      <c r="F61" s="651"/>
      <c r="G61" s="651"/>
      <c r="H61" s="651"/>
      <c r="I61" s="652"/>
      <c r="J61" s="685"/>
      <c r="K61" s="686"/>
      <c r="L61" s="686"/>
      <c r="M61" s="686"/>
      <c r="N61" s="686"/>
      <c r="O61" s="686"/>
      <c r="P61" s="686"/>
      <c r="Q61" s="686"/>
      <c r="R61" s="686"/>
      <c r="S61" s="686"/>
      <c r="T61" s="686"/>
      <c r="U61" s="686"/>
      <c r="V61" s="686"/>
      <c r="W61" s="686"/>
      <c r="X61" s="686"/>
      <c r="Y61" s="686"/>
      <c r="Z61" s="686"/>
      <c r="AA61" s="686"/>
      <c r="AB61" s="686"/>
      <c r="AC61" s="686"/>
      <c r="AD61" s="686"/>
      <c r="AE61" s="686"/>
      <c r="AF61" s="686"/>
      <c r="AG61" s="687"/>
      <c r="AH61" s="454"/>
      <c r="AI61" s="453"/>
      <c r="AJ61" s="418"/>
      <c r="AK61" s="418"/>
      <c r="AL61" s="380"/>
      <c r="AM61" s="380"/>
      <c r="AN61" s="380"/>
      <c r="AO61" s="425"/>
      <c r="AP61" s="418"/>
      <c r="AQ61" s="418"/>
      <c r="AR61" s="418"/>
      <c r="AS61" s="380"/>
      <c r="AT61" s="380"/>
      <c r="AU61" s="380"/>
      <c r="AV61" s="380"/>
      <c r="AW61" s="380"/>
      <c r="AX61" s="380"/>
      <c r="AY61" s="380"/>
      <c r="AZ61" s="380"/>
    </row>
    <row r="62" spans="1:53" s="458" customFormat="1" ht="11.45" customHeight="1">
      <c r="B62" s="421"/>
      <c r="C62" s="421"/>
      <c r="D62" s="421"/>
      <c r="E62" s="421"/>
      <c r="F62" s="421"/>
      <c r="G62" s="421"/>
      <c r="H62" s="421"/>
      <c r="I62" s="421"/>
      <c r="J62" s="421"/>
      <c r="K62" s="421"/>
      <c r="L62" s="421"/>
      <c r="M62" s="421"/>
      <c r="N62" s="421"/>
      <c r="O62" s="421"/>
      <c r="P62" s="421"/>
      <c r="Q62" s="421"/>
      <c r="R62" s="421"/>
      <c r="S62" s="421"/>
      <c r="T62" s="421"/>
      <c r="U62" s="421"/>
      <c r="V62" s="421"/>
      <c r="W62" s="421"/>
      <c r="X62" s="421"/>
      <c r="Y62" s="421"/>
      <c r="Z62" s="421"/>
      <c r="AA62" s="421"/>
      <c r="AB62" s="421"/>
      <c r="AC62" s="421"/>
      <c r="AD62" s="421"/>
      <c r="AE62" s="421"/>
      <c r="AF62" s="421"/>
      <c r="AG62" s="421"/>
      <c r="AH62" s="421"/>
      <c r="AI62" s="421"/>
      <c r="AJ62" s="421"/>
      <c r="AK62" s="421"/>
      <c r="AM62" s="459"/>
      <c r="AN62" s="422"/>
      <c r="AO62" s="422"/>
      <c r="AP62" s="421"/>
      <c r="AQ62" s="421"/>
      <c r="AR62" s="421"/>
      <c r="AS62" s="421"/>
      <c r="AT62" s="421"/>
      <c r="AU62" s="421"/>
      <c r="AV62" s="421"/>
      <c r="AW62" s="421"/>
    </row>
    <row r="63" spans="1:53" s="458" customFormat="1" ht="11.45" customHeight="1">
      <c r="A63" s="448"/>
      <c r="B63" s="421"/>
      <c r="C63" s="421"/>
      <c r="D63" s="421"/>
      <c r="E63" s="421"/>
      <c r="F63" s="421"/>
      <c r="G63" s="421"/>
      <c r="H63" s="421"/>
      <c r="I63" s="421"/>
      <c r="J63" s="421"/>
      <c r="K63" s="421"/>
      <c r="L63" s="421"/>
      <c r="M63" s="421"/>
      <c r="N63" s="421"/>
      <c r="O63" s="421"/>
      <c r="P63" s="421"/>
      <c r="Q63" s="421"/>
      <c r="R63" s="421"/>
      <c r="S63" s="421"/>
      <c r="T63" s="421"/>
      <c r="U63" s="421"/>
      <c r="V63" s="421"/>
      <c r="W63" s="421"/>
      <c r="X63" s="421"/>
      <c r="Y63" s="421"/>
      <c r="Z63" s="421"/>
      <c r="AA63" s="421"/>
      <c r="AB63" s="421"/>
      <c r="AC63" s="421"/>
      <c r="AD63" s="421"/>
      <c r="AE63" s="421"/>
      <c r="AF63" s="421"/>
      <c r="AG63" s="421"/>
      <c r="AH63" s="421"/>
      <c r="AI63" s="421"/>
      <c r="AJ63" s="421"/>
      <c r="AK63" s="421"/>
      <c r="AM63" s="459"/>
      <c r="AN63" s="422"/>
      <c r="AO63" s="422"/>
      <c r="AP63" s="421"/>
      <c r="AQ63" s="421"/>
      <c r="AR63" s="421"/>
      <c r="AS63" s="421"/>
      <c r="AT63" s="421"/>
      <c r="AU63" s="421"/>
      <c r="AV63" s="421"/>
      <c r="AW63" s="421"/>
    </row>
    <row r="64" spans="1:53" s="461" customFormat="1" ht="21" customHeight="1">
      <c r="A64" s="465" t="s">
        <v>959</v>
      </c>
      <c r="B64" s="464"/>
      <c r="C64" s="464"/>
      <c r="D64" s="464"/>
      <c r="E64" s="464"/>
      <c r="F64" s="464"/>
      <c r="G64" s="464"/>
      <c r="H64" s="464"/>
      <c r="I64" s="464"/>
      <c r="J64" s="464"/>
      <c r="K64" s="464"/>
      <c r="L64" s="464"/>
      <c r="M64" s="464"/>
      <c r="N64" s="464"/>
      <c r="O64" s="464"/>
      <c r="P64" s="464"/>
      <c r="Q64" s="464"/>
      <c r="R64" s="464"/>
      <c r="S64" s="464"/>
      <c r="T64" s="464"/>
      <c r="U64" s="464"/>
      <c r="V64" s="464"/>
      <c r="W64" s="464"/>
      <c r="X64" s="464"/>
      <c r="Y64" s="464"/>
      <c r="Z64" s="654" t="s">
        <v>955</v>
      </c>
      <c r="AA64" s="655"/>
      <c r="AB64" s="655"/>
      <c r="AC64" s="655"/>
      <c r="AD64" s="656"/>
      <c r="AE64" s="656"/>
      <c r="AF64" s="656"/>
      <c r="AG64" s="656"/>
      <c r="AH64" s="657"/>
      <c r="AI64" s="462"/>
      <c r="AJ64" s="462"/>
      <c r="AK64" s="462"/>
      <c r="AM64" s="463"/>
      <c r="AN64" s="462"/>
      <c r="AO64" s="462"/>
      <c r="AP64" s="462"/>
      <c r="AQ64" s="462"/>
      <c r="AR64" s="462"/>
      <c r="AS64" s="462"/>
      <c r="AT64" s="462"/>
      <c r="AU64" s="462"/>
      <c r="AV64" s="462"/>
      <c r="AW64" s="462"/>
    </row>
    <row r="65" spans="1:53" s="458" customFormat="1" ht="8.4499999999999993" customHeight="1">
      <c r="A65" s="460"/>
      <c r="B65" s="460"/>
      <c r="C65" s="460"/>
      <c r="D65" s="460"/>
      <c r="E65" s="460"/>
      <c r="F65" s="460"/>
      <c r="G65" s="460"/>
      <c r="H65" s="460"/>
      <c r="I65" s="460"/>
      <c r="J65" s="460"/>
      <c r="K65" s="460"/>
      <c r="L65" s="460"/>
      <c r="M65" s="460"/>
      <c r="N65" s="460"/>
      <c r="O65" s="460"/>
      <c r="P65" s="460"/>
      <c r="Q65" s="460"/>
      <c r="R65" s="460"/>
      <c r="S65" s="460"/>
      <c r="T65" s="460"/>
      <c r="U65" s="460"/>
      <c r="V65" s="460"/>
      <c r="W65" s="460"/>
      <c r="X65" s="460"/>
      <c r="Y65" s="460"/>
      <c r="Z65" s="460"/>
      <c r="AA65" s="460"/>
      <c r="AB65" s="460"/>
      <c r="AC65" s="460"/>
      <c r="AD65" s="460"/>
      <c r="AE65" s="460"/>
      <c r="AF65" s="460"/>
      <c r="AG65" s="460"/>
      <c r="AH65" s="460"/>
      <c r="AI65" s="421"/>
      <c r="AJ65" s="421"/>
      <c r="AK65" s="421"/>
      <c r="AM65" s="459"/>
      <c r="AN65" s="422"/>
      <c r="AO65" s="422"/>
      <c r="AP65" s="421"/>
      <c r="AQ65" s="421"/>
      <c r="AR65" s="421"/>
      <c r="AS65" s="421"/>
      <c r="AT65" s="421"/>
      <c r="AU65" s="421"/>
      <c r="AV65" s="421"/>
      <c r="AW65" s="421"/>
    </row>
    <row r="66" spans="1:53" s="457" customFormat="1" ht="18.95" customHeight="1">
      <c r="B66" s="525"/>
      <c r="C66" s="526"/>
      <c r="D66" s="526"/>
      <c r="E66" s="526"/>
      <c r="F66" s="526"/>
      <c r="G66" s="526"/>
      <c r="H66" s="526"/>
      <c r="I66" s="529"/>
      <c r="J66" s="667" t="s">
        <v>954</v>
      </c>
      <c r="K66" s="668"/>
      <c r="L66" s="668"/>
      <c r="M66" s="668"/>
      <c r="N66" s="668"/>
      <c r="O66" s="668"/>
      <c r="P66" s="668"/>
      <c r="Q66" s="669"/>
      <c r="R66" s="670" t="s">
        <v>865</v>
      </c>
      <c r="S66" s="671"/>
      <c r="T66" s="671"/>
      <c r="U66" s="671"/>
      <c r="V66" s="671"/>
      <c r="W66" s="671"/>
      <c r="X66" s="671"/>
      <c r="Y66" s="671"/>
      <c r="Z66" s="619" t="s">
        <v>49</v>
      </c>
      <c r="AA66" s="672">
        <f>S$13</f>
        <v>0</v>
      </c>
      <c r="AB66" s="672"/>
      <c r="AC66" s="619" t="s">
        <v>95</v>
      </c>
      <c r="AD66" s="619" t="s">
        <v>50</v>
      </c>
      <c r="AE66" s="619"/>
      <c r="AF66" s="619"/>
      <c r="AG66" s="620"/>
      <c r="AH66" s="456"/>
      <c r="AI66" s="456"/>
      <c r="AJ66" s="428"/>
      <c r="AK66" s="428"/>
      <c r="AL66" s="428"/>
      <c r="AM66" s="432"/>
      <c r="AN66" s="432"/>
      <c r="AS66" s="432"/>
      <c r="AT66" s="432"/>
      <c r="AU66" s="432"/>
      <c r="AV66" s="432"/>
      <c r="AW66" s="432"/>
      <c r="AX66" s="432"/>
      <c r="AY66" s="432"/>
      <c r="AZ66" s="432"/>
      <c r="BA66" s="432"/>
    </row>
    <row r="67" spans="1:53" s="457" customFormat="1" ht="18.95" customHeight="1">
      <c r="B67" s="621"/>
      <c r="C67" s="622"/>
      <c r="D67" s="622"/>
      <c r="E67" s="622"/>
      <c r="F67" s="622"/>
      <c r="G67" s="622"/>
      <c r="H67" s="622"/>
      <c r="I67" s="623"/>
      <c r="J67" s="673"/>
      <c r="K67" s="674"/>
      <c r="L67" s="674"/>
      <c r="M67" s="674"/>
      <c r="N67" s="674"/>
      <c r="O67" s="674"/>
      <c r="P67" s="674"/>
      <c r="Q67" s="675"/>
      <c r="R67" s="676" t="s">
        <v>869</v>
      </c>
      <c r="S67" s="677"/>
      <c r="T67" s="677"/>
      <c r="U67" s="677"/>
      <c r="V67" s="677"/>
      <c r="W67" s="677"/>
      <c r="X67" s="677"/>
      <c r="Y67" s="678"/>
      <c r="Z67" s="679" t="s">
        <v>868</v>
      </c>
      <c r="AA67" s="680"/>
      <c r="AB67" s="680"/>
      <c r="AC67" s="680"/>
      <c r="AD67" s="680"/>
      <c r="AE67" s="680"/>
      <c r="AF67" s="680"/>
      <c r="AG67" s="681"/>
      <c r="AH67" s="456"/>
      <c r="AI67" s="456"/>
      <c r="AJ67" s="428"/>
      <c r="AK67" s="428"/>
      <c r="AL67" s="428"/>
      <c r="AM67" s="432"/>
      <c r="AN67" s="432"/>
      <c r="AS67" s="432"/>
      <c r="AT67" s="432"/>
      <c r="AU67" s="432"/>
      <c r="AV67" s="432"/>
      <c r="AW67" s="432"/>
      <c r="AX67" s="432"/>
      <c r="AY67" s="432"/>
      <c r="AZ67" s="432"/>
      <c r="BA67" s="432"/>
    </row>
    <row r="68" spans="1:53" s="452" customFormat="1" ht="17.45" customHeight="1">
      <c r="B68" s="658" t="s">
        <v>820</v>
      </c>
      <c r="C68" s="659"/>
      <c r="D68" s="659"/>
      <c r="E68" s="659"/>
      <c r="F68" s="659"/>
      <c r="G68" s="659"/>
      <c r="H68" s="659"/>
      <c r="I68" s="660"/>
      <c r="J68" s="634">
        <f>$G$14</f>
        <v>0</v>
      </c>
      <c r="K68" s="635"/>
      <c r="L68" s="635"/>
      <c r="M68" s="635"/>
      <c r="N68" s="635"/>
      <c r="O68" s="635"/>
      <c r="P68" s="635"/>
      <c r="Q68" s="636"/>
      <c r="R68" s="634">
        <f t="shared" ref="R68:R74" si="2">S14</f>
        <v>0</v>
      </c>
      <c r="S68" s="635"/>
      <c r="T68" s="635"/>
      <c r="U68" s="635"/>
      <c r="V68" s="635"/>
      <c r="W68" s="635"/>
      <c r="X68" s="635"/>
      <c r="Y68" s="636"/>
      <c r="Z68" s="682"/>
      <c r="AA68" s="683"/>
      <c r="AB68" s="683"/>
      <c r="AC68" s="683"/>
      <c r="AD68" s="683"/>
      <c r="AE68" s="683"/>
      <c r="AF68" s="683"/>
      <c r="AG68" s="684"/>
      <c r="AH68" s="418"/>
      <c r="AI68" s="418"/>
      <c r="AJ68" s="418"/>
      <c r="AK68" s="418"/>
      <c r="AL68" s="380"/>
      <c r="AM68" s="380"/>
      <c r="AN68" s="380"/>
      <c r="AO68" s="455"/>
      <c r="AP68" s="428"/>
      <c r="AQ68" s="428"/>
      <c r="AR68" s="428"/>
      <c r="AS68" s="380"/>
      <c r="AT68" s="380"/>
      <c r="AU68" s="380"/>
      <c r="AV68" s="380"/>
      <c r="AW68" s="380"/>
      <c r="AX68" s="380"/>
      <c r="AY68" s="380"/>
      <c r="AZ68" s="380"/>
    </row>
    <row r="69" spans="1:53" s="452" customFormat="1" ht="17.45" customHeight="1">
      <c r="B69" s="658" t="s">
        <v>987</v>
      </c>
      <c r="C69" s="659"/>
      <c r="D69" s="659"/>
      <c r="E69" s="659"/>
      <c r="F69" s="659"/>
      <c r="G69" s="659"/>
      <c r="H69" s="659"/>
      <c r="I69" s="660"/>
      <c r="J69" s="661">
        <f>$G$15</f>
        <v>0</v>
      </c>
      <c r="K69" s="662"/>
      <c r="L69" s="662"/>
      <c r="M69" s="662"/>
      <c r="N69" s="662"/>
      <c r="O69" s="662"/>
      <c r="P69" s="662"/>
      <c r="Q69" s="663"/>
      <c r="R69" s="661">
        <f t="shared" si="2"/>
        <v>0</v>
      </c>
      <c r="S69" s="662"/>
      <c r="T69" s="662"/>
      <c r="U69" s="662"/>
      <c r="V69" s="662"/>
      <c r="W69" s="662"/>
      <c r="X69" s="662"/>
      <c r="Y69" s="663"/>
      <c r="Z69" s="664"/>
      <c r="AA69" s="665"/>
      <c r="AB69" s="665"/>
      <c r="AC69" s="665"/>
      <c r="AD69" s="665"/>
      <c r="AE69" s="665"/>
      <c r="AF69" s="665"/>
      <c r="AG69" s="666"/>
      <c r="AH69" s="418"/>
      <c r="AI69" s="418"/>
      <c r="AO69" s="457"/>
      <c r="AP69" s="456"/>
      <c r="AQ69" s="456"/>
      <c r="AR69" s="455"/>
      <c r="AS69" s="380"/>
      <c r="AT69" s="380"/>
      <c r="AU69" s="380"/>
      <c r="AV69" s="380"/>
      <c r="AW69" s="380"/>
      <c r="AX69" s="380"/>
      <c r="AY69" s="380"/>
      <c r="AZ69" s="380"/>
    </row>
    <row r="70" spans="1:53" s="452" customFormat="1" ht="17.45" customHeight="1">
      <c r="B70" s="658" t="s">
        <v>819</v>
      </c>
      <c r="C70" s="659"/>
      <c r="D70" s="659"/>
      <c r="E70" s="659"/>
      <c r="F70" s="659"/>
      <c r="G70" s="659"/>
      <c r="H70" s="659"/>
      <c r="I70" s="660"/>
      <c r="J70" s="661">
        <f>$G$16</f>
        <v>0</v>
      </c>
      <c r="K70" s="662"/>
      <c r="L70" s="662"/>
      <c r="M70" s="662"/>
      <c r="N70" s="662"/>
      <c r="O70" s="662"/>
      <c r="P70" s="662"/>
      <c r="Q70" s="663"/>
      <c r="R70" s="661">
        <f t="shared" si="2"/>
        <v>0</v>
      </c>
      <c r="S70" s="662"/>
      <c r="T70" s="662"/>
      <c r="U70" s="662"/>
      <c r="V70" s="662"/>
      <c r="W70" s="662"/>
      <c r="X70" s="662"/>
      <c r="Y70" s="663"/>
      <c r="Z70" s="664"/>
      <c r="AA70" s="665"/>
      <c r="AB70" s="665"/>
      <c r="AC70" s="665"/>
      <c r="AD70" s="665"/>
      <c r="AE70" s="665"/>
      <c r="AF70" s="665"/>
      <c r="AG70" s="666"/>
      <c r="AH70" s="418"/>
      <c r="AI70" s="418"/>
      <c r="AJ70" s="418"/>
      <c r="AK70" s="418"/>
      <c r="AL70" s="380"/>
      <c r="AM70" s="380"/>
      <c r="AN70" s="380"/>
      <c r="AO70" s="455"/>
      <c r="AP70" s="428"/>
      <c r="AQ70" s="428"/>
      <c r="AR70" s="428"/>
      <c r="AS70" s="380"/>
      <c r="AT70" s="380"/>
      <c r="AU70" s="380"/>
      <c r="AV70" s="380"/>
      <c r="AW70" s="380"/>
      <c r="AX70" s="380"/>
      <c r="AY70" s="380"/>
      <c r="AZ70" s="380"/>
    </row>
    <row r="71" spans="1:53" s="452" customFormat="1" ht="17.45" customHeight="1">
      <c r="B71" s="658" t="s">
        <v>818</v>
      </c>
      <c r="C71" s="659"/>
      <c r="D71" s="659"/>
      <c r="E71" s="659"/>
      <c r="F71" s="659"/>
      <c r="G71" s="659"/>
      <c r="H71" s="659"/>
      <c r="I71" s="660"/>
      <c r="J71" s="661">
        <f>$G$17</f>
        <v>0</v>
      </c>
      <c r="K71" s="662"/>
      <c r="L71" s="662"/>
      <c r="M71" s="662"/>
      <c r="N71" s="662"/>
      <c r="O71" s="662"/>
      <c r="P71" s="662"/>
      <c r="Q71" s="663"/>
      <c r="R71" s="661">
        <f t="shared" si="2"/>
        <v>0</v>
      </c>
      <c r="S71" s="662"/>
      <c r="T71" s="662"/>
      <c r="U71" s="662"/>
      <c r="V71" s="662"/>
      <c r="W71" s="662"/>
      <c r="X71" s="662"/>
      <c r="Y71" s="663"/>
      <c r="Z71" s="664"/>
      <c r="AA71" s="665"/>
      <c r="AB71" s="665"/>
      <c r="AC71" s="665"/>
      <c r="AD71" s="665"/>
      <c r="AE71" s="665"/>
      <c r="AF71" s="665"/>
      <c r="AG71" s="666"/>
      <c r="AH71" s="418"/>
      <c r="AI71" s="418"/>
      <c r="AJ71" s="418"/>
      <c r="AK71" s="418"/>
      <c r="AL71" s="380"/>
      <c r="AM71" s="380"/>
      <c r="AN71" s="380"/>
      <c r="AO71" s="455"/>
      <c r="AP71" s="427"/>
      <c r="AQ71" s="427"/>
      <c r="AR71" s="427"/>
      <c r="AS71" s="380"/>
      <c r="AT71" s="380"/>
      <c r="AU71" s="380"/>
      <c r="AV71" s="380"/>
      <c r="AW71" s="380"/>
      <c r="AX71" s="380"/>
      <c r="AY71" s="380"/>
      <c r="AZ71" s="380"/>
    </row>
    <row r="72" spans="1:53" s="452" customFormat="1" ht="17.45" customHeight="1">
      <c r="B72" s="658" t="s">
        <v>817</v>
      </c>
      <c r="C72" s="659"/>
      <c r="D72" s="659"/>
      <c r="E72" s="659"/>
      <c r="F72" s="659"/>
      <c r="G72" s="659"/>
      <c r="H72" s="659"/>
      <c r="I72" s="660"/>
      <c r="J72" s="661">
        <f>$G$18</f>
        <v>0</v>
      </c>
      <c r="K72" s="662"/>
      <c r="L72" s="662"/>
      <c r="M72" s="662"/>
      <c r="N72" s="662"/>
      <c r="O72" s="662"/>
      <c r="P72" s="662"/>
      <c r="Q72" s="663"/>
      <c r="R72" s="661">
        <f t="shared" si="2"/>
        <v>0</v>
      </c>
      <c r="S72" s="662"/>
      <c r="T72" s="662"/>
      <c r="U72" s="662"/>
      <c r="V72" s="662"/>
      <c r="W72" s="662"/>
      <c r="X72" s="662"/>
      <c r="Y72" s="663"/>
      <c r="Z72" s="664"/>
      <c r="AA72" s="665"/>
      <c r="AB72" s="665"/>
      <c r="AC72" s="665"/>
      <c r="AD72" s="665"/>
      <c r="AE72" s="665"/>
      <c r="AF72" s="665"/>
      <c r="AG72" s="666"/>
      <c r="AH72" s="418"/>
      <c r="AI72" s="418"/>
      <c r="AJ72" s="418"/>
      <c r="AK72" s="418"/>
      <c r="AL72" s="380"/>
      <c r="AM72" s="380"/>
      <c r="AN72" s="380"/>
      <c r="AP72" s="418"/>
      <c r="AQ72" s="418"/>
      <c r="AR72" s="418"/>
      <c r="AS72" s="380"/>
      <c r="AT72" s="380"/>
      <c r="AU72" s="380"/>
      <c r="AV72" s="380"/>
      <c r="AW72" s="380"/>
      <c r="AX72" s="380"/>
      <c r="AY72" s="380"/>
      <c r="AZ72" s="380"/>
    </row>
    <row r="73" spans="1:53" s="452" customFormat="1" ht="17.45" customHeight="1">
      <c r="B73" s="625" t="s">
        <v>816</v>
      </c>
      <c r="C73" s="626"/>
      <c r="D73" s="626"/>
      <c r="E73" s="626"/>
      <c r="F73" s="626"/>
      <c r="G73" s="626"/>
      <c r="H73" s="626"/>
      <c r="I73" s="627"/>
      <c r="J73" s="628">
        <f>$G$19</f>
        <v>0</v>
      </c>
      <c r="K73" s="629"/>
      <c r="L73" s="629"/>
      <c r="M73" s="629"/>
      <c r="N73" s="629"/>
      <c r="O73" s="629"/>
      <c r="P73" s="629"/>
      <c r="Q73" s="630"/>
      <c r="R73" s="628">
        <f t="shared" si="2"/>
        <v>0</v>
      </c>
      <c r="S73" s="629"/>
      <c r="T73" s="629"/>
      <c r="U73" s="629"/>
      <c r="V73" s="629"/>
      <c r="W73" s="629"/>
      <c r="X73" s="629"/>
      <c r="Y73" s="630"/>
      <c r="Z73" s="631"/>
      <c r="AA73" s="632"/>
      <c r="AB73" s="632"/>
      <c r="AC73" s="632"/>
      <c r="AD73" s="632"/>
      <c r="AE73" s="632"/>
      <c r="AF73" s="632"/>
      <c r="AG73" s="633"/>
      <c r="AH73" s="418"/>
      <c r="AI73" s="418"/>
      <c r="AJ73" s="418"/>
      <c r="AK73" s="418"/>
      <c r="AL73" s="380"/>
      <c r="AM73" s="380"/>
      <c r="AN73" s="380"/>
      <c r="AO73" s="425"/>
      <c r="AP73" s="418"/>
      <c r="AQ73" s="418"/>
      <c r="AR73" s="418"/>
      <c r="AS73" s="380"/>
      <c r="AT73" s="380"/>
      <c r="AU73" s="380"/>
      <c r="AV73" s="380"/>
      <c r="AW73" s="380"/>
      <c r="AX73" s="380"/>
      <c r="AY73" s="380"/>
      <c r="AZ73" s="380"/>
    </row>
    <row r="74" spans="1:53" s="452" customFormat="1" ht="17.45" customHeight="1">
      <c r="B74" s="625" t="s">
        <v>815</v>
      </c>
      <c r="C74" s="626"/>
      <c r="D74" s="626"/>
      <c r="E74" s="626"/>
      <c r="F74" s="626"/>
      <c r="G74" s="626"/>
      <c r="H74" s="626"/>
      <c r="I74" s="627"/>
      <c r="J74" s="628">
        <f>$G$20</f>
        <v>0</v>
      </c>
      <c r="K74" s="629"/>
      <c r="L74" s="629"/>
      <c r="M74" s="629"/>
      <c r="N74" s="629"/>
      <c r="O74" s="629"/>
      <c r="P74" s="629"/>
      <c r="Q74" s="630"/>
      <c r="R74" s="634">
        <f t="shared" si="2"/>
        <v>0</v>
      </c>
      <c r="S74" s="635"/>
      <c r="T74" s="635"/>
      <c r="U74" s="635"/>
      <c r="V74" s="635"/>
      <c r="W74" s="635"/>
      <c r="X74" s="635"/>
      <c r="Y74" s="636"/>
      <c r="Z74" s="637">
        <f>Z71+Z72+Z73</f>
        <v>0</v>
      </c>
      <c r="AA74" s="638"/>
      <c r="AB74" s="638"/>
      <c r="AC74" s="638"/>
      <c r="AD74" s="638"/>
      <c r="AE74" s="638"/>
      <c r="AF74" s="638"/>
      <c r="AG74" s="639"/>
      <c r="AH74" s="418"/>
      <c r="AI74" s="418"/>
      <c r="AJ74" s="418"/>
      <c r="AK74" s="418"/>
      <c r="AL74" s="380"/>
      <c r="AM74" s="380"/>
      <c r="AN74" s="380"/>
      <c r="AO74" s="425"/>
      <c r="AP74" s="418"/>
      <c r="AQ74" s="418"/>
      <c r="AR74" s="418"/>
      <c r="AS74" s="380"/>
      <c r="AT74" s="380"/>
      <c r="AU74" s="380"/>
      <c r="AV74" s="380"/>
      <c r="AW74" s="380"/>
      <c r="AX74" s="380"/>
      <c r="AY74" s="380"/>
      <c r="AZ74" s="380"/>
    </row>
    <row r="75" spans="1:53" s="452" customFormat="1" ht="43.5" customHeight="1">
      <c r="B75" s="640" t="s">
        <v>962</v>
      </c>
      <c r="C75" s="641"/>
      <c r="D75" s="641"/>
      <c r="E75" s="641"/>
      <c r="F75" s="641"/>
      <c r="G75" s="641"/>
      <c r="H75" s="641"/>
      <c r="I75" s="642"/>
      <c r="J75" s="643"/>
      <c r="K75" s="643"/>
      <c r="L75" s="643"/>
      <c r="M75" s="643"/>
      <c r="N75" s="643"/>
      <c r="O75" s="643"/>
      <c r="P75" s="643"/>
      <c r="Q75" s="643"/>
      <c r="R75" s="643"/>
      <c r="S75" s="643"/>
      <c r="T75" s="643"/>
      <c r="U75" s="643"/>
      <c r="V75" s="643"/>
      <c r="W75" s="643"/>
      <c r="X75" s="643"/>
      <c r="Y75" s="643"/>
      <c r="Z75" s="643"/>
      <c r="AA75" s="643"/>
      <c r="AB75" s="643"/>
      <c r="AC75" s="643"/>
      <c r="AD75" s="643"/>
      <c r="AE75" s="643"/>
      <c r="AF75" s="643"/>
      <c r="AG75" s="643"/>
      <c r="AH75" s="454"/>
      <c r="AI75" s="454"/>
      <c r="AJ75" s="418"/>
      <c r="AK75" s="418"/>
      <c r="AL75" s="380"/>
      <c r="AM75" s="380"/>
      <c r="AN75" s="380"/>
      <c r="AP75" s="418"/>
      <c r="AQ75" s="418"/>
      <c r="AR75" s="418"/>
      <c r="AS75" s="380"/>
      <c r="AT75" s="380"/>
      <c r="AU75" s="380"/>
      <c r="AV75" s="380"/>
      <c r="AW75" s="380"/>
      <c r="AX75" s="380"/>
      <c r="AY75" s="380"/>
      <c r="AZ75" s="380"/>
    </row>
    <row r="76" spans="1:53" s="452" customFormat="1" ht="43.5" customHeight="1">
      <c r="B76" s="644" t="s">
        <v>953</v>
      </c>
      <c r="C76" s="645"/>
      <c r="D76" s="645"/>
      <c r="E76" s="645"/>
      <c r="F76" s="645"/>
      <c r="G76" s="645"/>
      <c r="H76" s="645"/>
      <c r="I76" s="646"/>
      <c r="J76" s="647"/>
      <c r="K76" s="647"/>
      <c r="L76" s="647"/>
      <c r="M76" s="647"/>
      <c r="N76" s="647"/>
      <c r="O76" s="647"/>
      <c r="P76" s="647"/>
      <c r="Q76" s="647"/>
      <c r="R76" s="647"/>
      <c r="S76" s="647"/>
      <c r="T76" s="647"/>
      <c r="U76" s="647"/>
      <c r="V76" s="647"/>
      <c r="W76" s="647"/>
      <c r="X76" s="647"/>
      <c r="Y76" s="647"/>
      <c r="Z76" s="647"/>
      <c r="AA76" s="647"/>
      <c r="AB76" s="647"/>
      <c r="AC76" s="647"/>
      <c r="AD76" s="647"/>
      <c r="AE76" s="647"/>
      <c r="AF76" s="647"/>
      <c r="AG76" s="647"/>
      <c r="AH76" s="454"/>
      <c r="AI76" s="454"/>
      <c r="AJ76" s="418"/>
      <c r="AK76" s="418"/>
      <c r="AL76" s="380"/>
      <c r="AM76" s="380"/>
      <c r="AN76" s="380"/>
      <c r="AO76" s="425"/>
      <c r="AP76" s="418"/>
      <c r="AQ76" s="418"/>
      <c r="AR76" s="418"/>
      <c r="AS76" s="380"/>
      <c r="AT76" s="380"/>
      <c r="AU76" s="380"/>
      <c r="AV76" s="380"/>
      <c r="AW76" s="380"/>
      <c r="AX76" s="380"/>
      <c r="AY76" s="380"/>
      <c r="AZ76" s="380"/>
    </row>
    <row r="77" spans="1:53" s="452" customFormat="1" ht="43.5" customHeight="1">
      <c r="B77" s="644" t="s">
        <v>952</v>
      </c>
      <c r="C77" s="645"/>
      <c r="D77" s="645"/>
      <c r="E77" s="645"/>
      <c r="F77" s="645"/>
      <c r="G77" s="645"/>
      <c r="H77" s="645"/>
      <c r="I77" s="646"/>
      <c r="J77" s="647"/>
      <c r="K77" s="647"/>
      <c r="L77" s="647"/>
      <c r="M77" s="647"/>
      <c r="N77" s="647"/>
      <c r="O77" s="647"/>
      <c r="P77" s="647"/>
      <c r="Q77" s="647"/>
      <c r="R77" s="647"/>
      <c r="S77" s="647"/>
      <c r="T77" s="647"/>
      <c r="U77" s="647"/>
      <c r="V77" s="647"/>
      <c r="W77" s="647"/>
      <c r="X77" s="647"/>
      <c r="Y77" s="647"/>
      <c r="Z77" s="647"/>
      <c r="AA77" s="647"/>
      <c r="AB77" s="647"/>
      <c r="AC77" s="647"/>
      <c r="AD77" s="647"/>
      <c r="AE77" s="647"/>
      <c r="AF77" s="647"/>
      <c r="AG77" s="647"/>
      <c r="AH77" s="454"/>
      <c r="AI77" s="454"/>
      <c r="AJ77" s="418"/>
      <c r="AK77" s="418"/>
      <c r="AL77" s="380"/>
      <c r="AM77" s="380"/>
      <c r="AN77" s="380"/>
      <c r="AO77" s="425"/>
      <c r="AP77" s="418"/>
      <c r="AQ77" s="418"/>
      <c r="AR77" s="418"/>
      <c r="AS77" s="380"/>
      <c r="AT77" s="380"/>
      <c r="AU77" s="380"/>
      <c r="AV77" s="380"/>
      <c r="AW77" s="380"/>
      <c r="AX77" s="380"/>
      <c r="AY77" s="380"/>
      <c r="AZ77" s="380"/>
    </row>
    <row r="78" spans="1:53" s="452" customFormat="1" ht="43.5" customHeight="1">
      <c r="B78" s="650" t="s">
        <v>951</v>
      </c>
      <c r="C78" s="651"/>
      <c r="D78" s="651"/>
      <c r="E78" s="651"/>
      <c r="F78" s="651"/>
      <c r="G78" s="651"/>
      <c r="H78" s="651"/>
      <c r="I78" s="652"/>
      <c r="J78" s="685"/>
      <c r="K78" s="686"/>
      <c r="L78" s="686"/>
      <c r="M78" s="686"/>
      <c r="N78" s="686"/>
      <c r="O78" s="686"/>
      <c r="P78" s="686"/>
      <c r="Q78" s="686"/>
      <c r="R78" s="686"/>
      <c r="S78" s="686"/>
      <c r="T78" s="686"/>
      <c r="U78" s="686"/>
      <c r="V78" s="686"/>
      <c r="W78" s="686"/>
      <c r="X78" s="686"/>
      <c r="Y78" s="686"/>
      <c r="Z78" s="686"/>
      <c r="AA78" s="686"/>
      <c r="AB78" s="686"/>
      <c r="AC78" s="686"/>
      <c r="AD78" s="686"/>
      <c r="AE78" s="686"/>
      <c r="AF78" s="686"/>
      <c r="AG78" s="687"/>
      <c r="AH78" s="454"/>
      <c r="AI78" s="453"/>
      <c r="AJ78" s="418"/>
      <c r="AK78" s="418"/>
      <c r="AL78" s="380"/>
      <c r="AM78" s="380"/>
      <c r="AN78" s="380"/>
      <c r="AO78" s="425"/>
      <c r="AP78" s="418"/>
      <c r="AQ78" s="418"/>
      <c r="AR78" s="418"/>
      <c r="AS78" s="380"/>
      <c r="AT78" s="380"/>
      <c r="AU78" s="380"/>
      <c r="AV78" s="380"/>
      <c r="AW78" s="380"/>
      <c r="AX78" s="380"/>
      <c r="AY78" s="380"/>
      <c r="AZ78" s="380"/>
    </row>
    <row r="79" spans="1:53" s="458" customFormat="1" ht="11.45" customHeight="1">
      <c r="B79" s="421"/>
      <c r="C79" s="421"/>
      <c r="D79" s="421"/>
      <c r="E79" s="421"/>
      <c r="F79" s="421"/>
      <c r="G79" s="421"/>
      <c r="H79" s="421"/>
      <c r="I79" s="421"/>
      <c r="J79" s="421"/>
      <c r="K79" s="421"/>
      <c r="L79" s="421"/>
      <c r="M79" s="421"/>
      <c r="N79" s="421"/>
      <c r="O79" s="421"/>
      <c r="P79" s="421"/>
      <c r="Q79" s="421"/>
      <c r="R79" s="421"/>
      <c r="S79" s="421"/>
      <c r="T79" s="421"/>
      <c r="U79" s="421"/>
      <c r="V79" s="421"/>
      <c r="W79" s="421"/>
      <c r="X79" s="421"/>
      <c r="Y79" s="421"/>
      <c r="Z79" s="421"/>
      <c r="AA79" s="421"/>
      <c r="AB79" s="421"/>
      <c r="AC79" s="421"/>
      <c r="AD79" s="421"/>
      <c r="AE79" s="421"/>
      <c r="AF79" s="421"/>
      <c r="AG79" s="421"/>
      <c r="AH79" s="421"/>
      <c r="AI79" s="421"/>
      <c r="AJ79" s="421"/>
      <c r="AK79" s="421"/>
      <c r="AM79" s="459"/>
      <c r="AN79" s="422"/>
      <c r="AO79" s="422"/>
      <c r="AP79" s="421"/>
      <c r="AQ79" s="421"/>
      <c r="AR79" s="421"/>
      <c r="AS79" s="421"/>
      <c r="AT79" s="421"/>
      <c r="AU79" s="421"/>
      <c r="AV79" s="421"/>
      <c r="AW79" s="421"/>
    </row>
    <row r="80" spans="1:53" s="458" customFormat="1" ht="11.45" customHeight="1">
      <c r="A80" s="448"/>
      <c r="B80" s="421"/>
      <c r="C80" s="421"/>
      <c r="D80" s="421"/>
      <c r="E80" s="421"/>
      <c r="F80" s="421"/>
      <c r="G80" s="421"/>
      <c r="H80" s="421"/>
      <c r="I80" s="421"/>
      <c r="J80" s="421"/>
      <c r="K80" s="421"/>
      <c r="L80" s="421"/>
      <c r="M80" s="421"/>
      <c r="N80" s="421"/>
      <c r="O80" s="421"/>
      <c r="P80" s="421"/>
      <c r="Q80" s="421"/>
      <c r="R80" s="421"/>
      <c r="S80" s="421"/>
      <c r="T80" s="421"/>
      <c r="U80" s="421"/>
      <c r="V80" s="421"/>
      <c r="W80" s="421"/>
      <c r="X80" s="421"/>
      <c r="Y80" s="421"/>
      <c r="Z80" s="421"/>
      <c r="AA80" s="421"/>
      <c r="AB80" s="421"/>
      <c r="AC80" s="421"/>
      <c r="AD80" s="421"/>
      <c r="AE80" s="421"/>
      <c r="AF80" s="421"/>
      <c r="AG80" s="421"/>
      <c r="AH80" s="421"/>
      <c r="AI80" s="421"/>
      <c r="AJ80" s="421"/>
      <c r="AK80" s="421"/>
      <c r="AM80" s="459"/>
      <c r="AN80" s="422"/>
      <c r="AO80" s="422"/>
      <c r="AP80" s="421"/>
      <c r="AQ80" s="421"/>
      <c r="AR80" s="421"/>
      <c r="AS80" s="421"/>
      <c r="AT80" s="421"/>
      <c r="AU80" s="421"/>
      <c r="AV80" s="421"/>
      <c r="AW80" s="421"/>
    </row>
    <row r="81" spans="1:53" s="461" customFormat="1" ht="21" customHeight="1">
      <c r="A81" s="465" t="s">
        <v>958</v>
      </c>
      <c r="B81" s="464"/>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654" t="s">
        <v>955</v>
      </c>
      <c r="AA81" s="655"/>
      <c r="AB81" s="655"/>
      <c r="AC81" s="655"/>
      <c r="AD81" s="656"/>
      <c r="AE81" s="656"/>
      <c r="AF81" s="656"/>
      <c r="AG81" s="656"/>
      <c r="AH81" s="657"/>
      <c r="AI81" s="462"/>
      <c r="AJ81" s="462"/>
      <c r="AK81" s="462"/>
      <c r="AM81" s="463"/>
      <c r="AN81" s="462"/>
      <c r="AO81" s="462"/>
      <c r="AP81" s="462"/>
      <c r="AQ81" s="462"/>
      <c r="AR81" s="462"/>
      <c r="AS81" s="462"/>
      <c r="AT81" s="462"/>
      <c r="AU81" s="462"/>
      <c r="AV81" s="462"/>
      <c r="AW81" s="462"/>
    </row>
    <row r="82" spans="1:53" s="458" customFormat="1" ht="8.4499999999999993" customHeight="1">
      <c r="A82" s="460"/>
      <c r="B82" s="460"/>
      <c r="C82" s="460"/>
      <c r="D82" s="460"/>
      <c r="E82" s="460"/>
      <c r="F82" s="460"/>
      <c r="G82" s="460"/>
      <c r="H82" s="460"/>
      <c r="I82" s="460"/>
      <c r="J82" s="460"/>
      <c r="K82" s="460"/>
      <c r="L82" s="460"/>
      <c r="M82" s="460"/>
      <c r="N82" s="460"/>
      <c r="O82" s="460"/>
      <c r="P82" s="460"/>
      <c r="Q82" s="460"/>
      <c r="R82" s="460"/>
      <c r="S82" s="460"/>
      <c r="T82" s="460"/>
      <c r="U82" s="460"/>
      <c r="V82" s="460"/>
      <c r="W82" s="460"/>
      <c r="X82" s="460"/>
      <c r="Y82" s="460"/>
      <c r="Z82" s="460"/>
      <c r="AA82" s="460"/>
      <c r="AB82" s="460"/>
      <c r="AC82" s="460"/>
      <c r="AD82" s="460"/>
      <c r="AE82" s="460"/>
      <c r="AF82" s="460"/>
      <c r="AG82" s="460"/>
      <c r="AH82" s="460"/>
      <c r="AI82" s="421"/>
      <c r="AJ82" s="421"/>
      <c r="AK82" s="421"/>
      <c r="AM82" s="459"/>
      <c r="AN82" s="422"/>
      <c r="AO82" s="422"/>
      <c r="AP82" s="421"/>
      <c r="AQ82" s="421"/>
      <c r="AR82" s="421"/>
      <c r="AS82" s="421"/>
      <c r="AT82" s="421"/>
      <c r="AU82" s="421"/>
      <c r="AV82" s="421"/>
      <c r="AW82" s="421"/>
    </row>
    <row r="83" spans="1:53" s="457" customFormat="1" ht="18.95" customHeight="1">
      <c r="B83" s="525"/>
      <c r="C83" s="526"/>
      <c r="D83" s="526"/>
      <c r="E83" s="526"/>
      <c r="F83" s="526"/>
      <c r="G83" s="526"/>
      <c r="H83" s="526"/>
      <c r="I83" s="529"/>
      <c r="J83" s="667" t="s">
        <v>954</v>
      </c>
      <c r="K83" s="668"/>
      <c r="L83" s="668"/>
      <c r="M83" s="668"/>
      <c r="N83" s="668"/>
      <c r="O83" s="668"/>
      <c r="P83" s="668"/>
      <c r="Q83" s="669"/>
      <c r="R83" s="670" t="s">
        <v>864</v>
      </c>
      <c r="S83" s="671"/>
      <c r="T83" s="671"/>
      <c r="U83" s="671"/>
      <c r="V83" s="671"/>
      <c r="W83" s="671"/>
      <c r="X83" s="671"/>
      <c r="Y83" s="671"/>
      <c r="Z83" s="619" t="s">
        <v>49</v>
      </c>
      <c r="AA83" s="672">
        <f>W$13</f>
        <v>0</v>
      </c>
      <c r="AB83" s="672"/>
      <c r="AC83" s="619" t="s">
        <v>95</v>
      </c>
      <c r="AD83" s="619" t="s">
        <v>50</v>
      </c>
      <c r="AE83" s="619"/>
      <c r="AF83" s="619"/>
      <c r="AG83" s="620"/>
      <c r="AH83" s="456"/>
      <c r="AI83" s="456"/>
      <c r="AJ83" s="428"/>
      <c r="AK83" s="428"/>
      <c r="AL83" s="428"/>
      <c r="AM83" s="432"/>
      <c r="AN83" s="432"/>
      <c r="AS83" s="432"/>
      <c r="AT83" s="432"/>
      <c r="AU83" s="432"/>
      <c r="AV83" s="432"/>
      <c r="AW83" s="432"/>
      <c r="AX83" s="432"/>
      <c r="AY83" s="432"/>
      <c r="AZ83" s="432"/>
      <c r="BA83" s="432"/>
    </row>
    <row r="84" spans="1:53" s="457" customFormat="1" ht="18.95" customHeight="1">
      <c r="B84" s="621"/>
      <c r="C84" s="622"/>
      <c r="D84" s="622"/>
      <c r="E84" s="622"/>
      <c r="F84" s="622"/>
      <c r="G84" s="622"/>
      <c r="H84" s="622"/>
      <c r="I84" s="623"/>
      <c r="J84" s="673"/>
      <c r="K84" s="674"/>
      <c r="L84" s="674"/>
      <c r="M84" s="674"/>
      <c r="N84" s="674"/>
      <c r="O84" s="674"/>
      <c r="P84" s="674"/>
      <c r="Q84" s="675"/>
      <c r="R84" s="676" t="s">
        <v>869</v>
      </c>
      <c r="S84" s="677"/>
      <c r="T84" s="677"/>
      <c r="U84" s="677"/>
      <c r="V84" s="677"/>
      <c r="W84" s="677"/>
      <c r="X84" s="677"/>
      <c r="Y84" s="678"/>
      <c r="Z84" s="679" t="s">
        <v>868</v>
      </c>
      <c r="AA84" s="680"/>
      <c r="AB84" s="680"/>
      <c r="AC84" s="680"/>
      <c r="AD84" s="680"/>
      <c r="AE84" s="680"/>
      <c r="AF84" s="680"/>
      <c r="AG84" s="681"/>
      <c r="AH84" s="456"/>
      <c r="AI84" s="456"/>
      <c r="AJ84" s="428"/>
      <c r="AK84" s="428"/>
      <c r="AL84" s="428"/>
      <c r="AM84" s="432"/>
      <c r="AN84" s="432"/>
      <c r="AS84" s="432"/>
      <c r="AT84" s="432"/>
      <c r="AU84" s="432"/>
      <c r="AV84" s="432"/>
      <c r="AW84" s="432"/>
      <c r="AX84" s="432"/>
      <c r="AY84" s="432"/>
      <c r="AZ84" s="432"/>
      <c r="BA84" s="432"/>
    </row>
    <row r="85" spans="1:53" s="452" customFormat="1" ht="17.45" customHeight="1">
      <c r="B85" s="658" t="s">
        <v>820</v>
      </c>
      <c r="C85" s="659"/>
      <c r="D85" s="659"/>
      <c r="E85" s="659"/>
      <c r="F85" s="659"/>
      <c r="G85" s="659"/>
      <c r="H85" s="659"/>
      <c r="I85" s="660"/>
      <c r="J85" s="634">
        <f>$G$14</f>
        <v>0</v>
      </c>
      <c r="K85" s="635"/>
      <c r="L85" s="635"/>
      <c r="M85" s="635"/>
      <c r="N85" s="635"/>
      <c r="O85" s="635"/>
      <c r="P85" s="635"/>
      <c r="Q85" s="636"/>
      <c r="R85" s="634">
        <f t="shared" ref="R85:R91" si="3">W14</f>
        <v>0</v>
      </c>
      <c r="S85" s="635"/>
      <c r="T85" s="635"/>
      <c r="U85" s="635"/>
      <c r="V85" s="635"/>
      <c r="W85" s="635"/>
      <c r="X85" s="635"/>
      <c r="Y85" s="636"/>
      <c r="Z85" s="682"/>
      <c r="AA85" s="683"/>
      <c r="AB85" s="683"/>
      <c r="AC85" s="683"/>
      <c r="AD85" s="683"/>
      <c r="AE85" s="683"/>
      <c r="AF85" s="683"/>
      <c r="AG85" s="684"/>
      <c r="AH85" s="418"/>
      <c r="AI85" s="418"/>
      <c r="AJ85" s="418"/>
      <c r="AK85" s="418"/>
      <c r="AL85" s="380"/>
      <c r="AM85" s="380"/>
      <c r="AN85" s="380"/>
      <c r="AO85" s="455"/>
      <c r="AP85" s="428"/>
      <c r="AQ85" s="428"/>
      <c r="AR85" s="428"/>
      <c r="AS85" s="380"/>
      <c r="AT85" s="380"/>
      <c r="AU85" s="380"/>
      <c r="AV85" s="380"/>
      <c r="AW85" s="380"/>
      <c r="AX85" s="380"/>
      <c r="AY85" s="380"/>
      <c r="AZ85" s="380"/>
    </row>
    <row r="86" spans="1:53" s="452" customFormat="1" ht="17.45" customHeight="1">
      <c r="B86" s="658" t="s">
        <v>987</v>
      </c>
      <c r="C86" s="659"/>
      <c r="D86" s="659"/>
      <c r="E86" s="659"/>
      <c r="F86" s="659"/>
      <c r="G86" s="659"/>
      <c r="H86" s="659"/>
      <c r="I86" s="660"/>
      <c r="J86" s="661">
        <f>$G$15</f>
        <v>0</v>
      </c>
      <c r="K86" s="662"/>
      <c r="L86" s="662"/>
      <c r="M86" s="662"/>
      <c r="N86" s="662"/>
      <c r="O86" s="662"/>
      <c r="P86" s="662"/>
      <c r="Q86" s="663"/>
      <c r="R86" s="661">
        <f t="shared" si="3"/>
        <v>0</v>
      </c>
      <c r="S86" s="662"/>
      <c r="T86" s="662"/>
      <c r="U86" s="662"/>
      <c r="V86" s="662"/>
      <c r="W86" s="662"/>
      <c r="X86" s="662"/>
      <c r="Y86" s="663"/>
      <c r="Z86" s="664"/>
      <c r="AA86" s="665"/>
      <c r="AB86" s="665"/>
      <c r="AC86" s="665"/>
      <c r="AD86" s="665"/>
      <c r="AE86" s="665"/>
      <c r="AF86" s="665"/>
      <c r="AG86" s="666"/>
      <c r="AH86" s="418"/>
      <c r="AI86" s="418"/>
      <c r="AO86" s="457"/>
      <c r="AP86" s="456"/>
      <c r="AQ86" s="456"/>
      <c r="AR86" s="455"/>
      <c r="AS86" s="380"/>
      <c r="AT86" s="380"/>
      <c r="AU86" s="380"/>
      <c r="AV86" s="380"/>
      <c r="AW86" s="380"/>
      <c r="AX86" s="380"/>
      <c r="AY86" s="380"/>
      <c r="AZ86" s="380"/>
    </row>
    <row r="87" spans="1:53" s="452" customFormat="1" ht="17.45" customHeight="1">
      <c r="B87" s="658" t="s">
        <v>819</v>
      </c>
      <c r="C87" s="659"/>
      <c r="D87" s="659"/>
      <c r="E87" s="659"/>
      <c r="F87" s="659"/>
      <c r="G87" s="659"/>
      <c r="H87" s="659"/>
      <c r="I87" s="660"/>
      <c r="J87" s="661">
        <f>$G$16</f>
        <v>0</v>
      </c>
      <c r="K87" s="662"/>
      <c r="L87" s="662"/>
      <c r="M87" s="662"/>
      <c r="N87" s="662"/>
      <c r="O87" s="662"/>
      <c r="P87" s="662"/>
      <c r="Q87" s="663"/>
      <c r="R87" s="661">
        <f t="shared" si="3"/>
        <v>0</v>
      </c>
      <c r="S87" s="662"/>
      <c r="T87" s="662"/>
      <c r="U87" s="662"/>
      <c r="V87" s="662"/>
      <c r="W87" s="662"/>
      <c r="X87" s="662"/>
      <c r="Y87" s="663"/>
      <c r="Z87" s="664"/>
      <c r="AA87" s="665"/>
      <c r="AB87" s="665"/>
      <c r="AC87" s="665"/>
      <c r="AD87" s="665"/>
      <c r="AE87" s="665"/>
      <c r="AF87" s="665"/>
      <c r="AG87" s="666"/>
      <c r="AH87" s="418"/>
      <c r="AI87" s="418"/>
      <c r="AJ87" s="418"/>
      <c r="AK87" s="418"/>
      <c r="AL87" s="380"/>
      <c r="AM87" s="380"/>
      <c r="AN87" s="380"/>
      <c r="AO87" s="455"/>
      <c r="AP87" s="428"/>
      <c r="AQ87" s="428"/>
      <c r="AR87" s="428"/>
      <c r="AS87" s="380"/>
      <c r="AT87" s="380"/>
      <c r="AU87" s="380"/>
      <c r="AV87" s="380"/>
      <c r="AW87" s="380"/>
      <c r="AX87" s="380"/>
      <c r="AY87" s="380"/>
      <c r="AZ87" s="380"/>
    </row>
    <row r="88" spans="1:53" s="452" customFormat="1" ht="17.45" customHeight="1">
      <c r="B88" s="658" t="s">
        <v>818</v>
      </c>
      <c r="C88" s="659"/>
      <c r="D88" s="659"/>
      <c r="E88" s="659"/>
      <c r="F88" s="659"/>
      <c r="G88" s="659"/>
      <c r="H88" s="659"/>
      <c r="I88" s="660"/>
      <c r="J88" s="661">
        <f>$G$17</f>
        <v>0</v>
      </c>
      <c r="K88" s="662"/>
      <c r="L88" s="662"/>
      <c r="M88" s="662"/>
      <c r="N88" s="662"/>
      <c r="O88" s="662"/>
      <c r="P88" s="662"/>
      <c r="Q88" s="663"/>
      <c r="R88" s="661">
        <f t="shared" si="3"/>
        <v>0</v>
      </c>
      <c r="S88" s="662"/>
      <c r="T88" s="662"/>
      <c r="U88" s="662"/>
      <c r="V88" s="662"/>
      <c r="W88" s="662"/>
      <c r="X88" s="662"/>
      <c r="Y88" s="663"/>
      <c r="Z88" s="664"/>
      <c r="AA88" s="665"/>
      <c r="AB88" s="665"/>
      <c r="AC88" s="665"/>
      <c r="AD88" s="665"/>
      <c r="AE88" s="665"/>
      <c r="AF88" s="665"/>
      <c r="AG88" s="666"/>
      <c r="AH88" s="418"/>
      <c r="AI88" s="418"/>
      <c r="AJ88" s="418"/>
      <c r="AK88" s="418"/>
      <c r="AL88" s="380"/>
      <c r="AM88" s="380"/>
      <c r="AN88" s="380"/>
      <c r="AO88" s="455"/>
      <c r="AP88" s="427"/>
      <c r="AQ88" s="427"/>
      <c r="AR88" s="427"/>
      <c r="AS88" s="380"/>
      <c r="AT88" s="380"/>
      <c r="AU88" s="380"/>
      <c r="AV88" s="380"/>
      <c r="AW88" s="380"/>
      <c r="AX88" s="380"/>
      <c r="AY88" s="380"/>
      <c r="AZ88" s="380"/>
    </row>
    <row r="89" spans="1:53" s="452" customFormat="1" ht="17.45" customHeight="1">
      <c r="B89" s="658" t="s">
        <v>817</v>
      </c>
      <c r="C89" s="659"/>
      <c r="D89" s="659"/>
      <c r="E89" s="659"/>
      <c r="F89" s="659"/>
      <c r="G89" s="659"/>
      <c r="H89" s="659"/>
      <c r="I89" s="660"/>
      <c r="J89" s="661">
        <f>$G$18</f>
        <v>0</v>
      </c>
      <c r="K89" s="662"/>
      <c r="L89" s="662"/>
      <c r="M89" s="662"/>
      <c r="N89" s="662"/>
      <c r="O89" s="662"/>
      <c r="P89" s="662"/>
      <c r="Q89" s="663"/>
      <c r="R89" s="661">
        <f t="shared" si="3"/>
        <v>0</v>
      </c>
      <c r="S89" s="662"/>
      <c r="T89" s="662"/>
      <c r="U89" s="662"/>
      <c r="V89" s="662"/>
      <c r="W89" s="662"/>
      <c r="X89" s="662"/>
      <c r="Y89" s="663"/>
      <c r="Z89" s="664"/>
      <c r="AA89" s="665"/>
      <c r="AB89" s="665"/>
      <c r="AC89" s="665"/>
      <c r="AD89" s="665"/>
      <c r="AE89" s="665"/>
      <c r="AF89" s="665"/>
      <c r="AG89" s="666"/>
      <c r="AH89" s="418"/>
      <c r="AI89" s="418"/>
      <c r="AJ89" s="418"/>
      <c r="AK89" s="418"/>
      <c r="AL89" s="380"/>
      <c r="AM89" s="380"/>
      <c r="AN89" s="380"/>
      <c r="AP89" s="418"/>
      <c r="AQ89" s="418"/>
      <c r="AR89" s="418"/>
      <c r="AS89" s="380"/>
      <c r="AT89" s="380"/>
      <c r="AU89" s="380"/>
      <c r="AV89" s="380"/>
      <c r="AW89" s="380"/>
      <c r="AX89" s="380"/>
      <c r="AY89" s="380"/>
      <c r="AZ89" s="380"/>
    </row>
    <row r="90" spans="1:53" s="452" customFormat="1" ht="17.45" customHeight="1">
      <c r="B90" s="625" t="s">
        <v>816</v>
      </c>
      <c r="C90" s="626"/>
      <c r="D90" s="626"/>
      <c r="E90" s="626"/>
      <c r="F90" s="626"/>
      <c r="G90" s="626"/>
      <c r="H90" s="626"/>
      <c r="I90" s="627"/>
      <c r="J90" s="628">
        <f>$G$19</f>
        <v>0</v>
      </c>
      <c r="K90" s="629"/>
      <c r="L90" s="629"/>
      <c r="M90" s="629"/>
      <c r="N90" s="629"/>
      <c r="O90" s="629"/>
      <c r="P90" s="629"/>
      <c r="Q90" s="630"/>
      <c r="R90" s="628">
        <f t="shared" si="3"/>
        <v>0</v>
      </c>
      <c r="S90" s="629"/>
      <c r="T90" s="629"/>
      <c r="U90" s="629"/>
      <c r="V90" s="629"/>
      <c r="W90" s="629"/>
      <c r="X90" s="629"/>
      <c r="Y90" s="630"/>
      <c r="Z90" s="631"/>
      <c r="AA90" s="632"/>
      <c r="AB90" s="632"/>
      <c r="AC90" s="632"/>
      <c r="AD90" s="632"/>
      <c r="AE90" s="632"/>
      <c r="AF90" s="632"/>
      <c r="AG90" s="633"/>
      <c r="AH90" s="418"/>
      <c r="AI90" s="418"/>
      <c r="AJ90" s="418"/>
      <c r="AK90" s="418"/>
      <c r="AL90" s="380"/>
      <c r="AM90" s="380"/>
      <c r="AN90" s="380"/>
      <c r="AO90" s="425"/>
      <c r="AP90" s="418"/>
      <c r="AQ90" s="418"/>
      <c r="AR90" s="418"/>
      <c r="AS90" s="380"/>
      <c r="AT90" s="380"/>
      <c r="AU90" s="380"/>
      <c r="AV90" s="380"/>
      <c r="AW90" s="380"/>
      <c r="AX90" s="380"/>
      <c r="AY90" s="380"/>
      <c r="AZ90" s="380"/>
    </row>
    <row r="91" spans="1:53" s="452" customFormat="1" ht="17.45" customHeight="1">
      <c r="B91" s="625" t="s">
        <v>815</v>
      </c>
      <c r="C91" s="626"/>
      <c r="D91" s="626"/>
      <c r="E91" s="626"/>
      <c r="F91" s="626"/>
      <c r="G91" s="626"/>
      <c r="H91" s="626"/>
      <c r="I91" s="627"/>
      <c r="J91" s="628">
        <f>$G$20</f>
        <v>0</v>
      </c>
      <c r="K91" s="629"/>
      <c r="L91" s="629"/>
      <c r="M91" s="629"/>
      <c r="N91" s="629"/>
      <c r="O91" s="629"/>
      <c r="P91" s="629"/>
      <c r="Q91" s="630"/>
      <c r="R91" s="634">
        <f t="shared" si="3"/>
        <v>0</v>
      </c>
      <c r="S91" s="635"/>
      <c r="T91" s="635"/>
      <c r="U91" s="635"/>
      <c r="V91" s="635"/>
      <c r="W91" s="635"/>
      <c r="X91" s="635"/>
      <c r="Y91" s="636"/>
      <c r="Z91" s="637">
        <f>Z88+Z89+Z90</f>
        <v>0</v>
      </c>
      <c r="AA91" s="638"/>
      <c r="AB91" s="638"/>
      <c r="AC91" s="638"/>
      <c r="AD91" s="638"/>
      <c r="AE91" s="638"/>
      <c r="AF91" s="638"/>
      <c r="AG91" s="639"/>
      <c r="AH91" s="418"/>
      <c r="AI91" s="418"/>
      <c r="AJ91" s="418"/>
      <c r="AK91" s="418"/>
      <c r="AL91" s="380"/>
      <c r="AM91" s="380"/>
      <c r="AN91" s="380"/>
      <c r="AO91" s="425"/>
      <c r="AP91" s="418"/>
      <c r="AQ91" s="418"/>
      <c r="AR91" s="418"/>
      <c r="AS91" s="380"/>
      <c r="AT91" s="380"/>
      <c r="AU91" s="380"/>
      <c r="AV91" s="380"/>
      <c r="AW91" s="380"/>
      <c r="AX91" s="380"/>
      <c r="AY91" s="380"/>
      <c r="AZ91" s="380"/>
    </row>
    <row r="92" spans="1:53" s="452" customFormat="1" ht="43.5" customHeight="1">
      <c r="B92" s="640" t="s">
        <v>962</v>
      </c>
      <c r="C92" s="641"/>
      <c r="D92" s="641"/>
      <c r="E92" s="641"/>
      <c r="F92" s="641"/>
      <c r="G92" s="641"/>
      <c r="H92" s="641"/>
      <c r="I92" s="642"/>
      <c r="J92" s="643"/>
      <c r="K92" s="643"/>
      <c r="L92" s="643"/>
      <c r="M92" s="643"/>
      <c r="N92" s="643"/>
      <c r="O92" s="643"/>
      <c r="P92" s="643"/>
      <c r="Q92" s="643"/>
      <c r="R92" s="643"/>
      <c r="S92" s="643"/>
      <c r="T92" s="643"/>
      <c r="U92" s="643"/>
      <c r="V92" s="643"/>
      <c r="W92" s="643"/>
      <c r="X92" s="643"/>
      <c r="Y92" s="643"/>
      <c r="Z92" s="643"/>
      <c r="AA92" s="643"/>
      <c r="AB92" s="643"/>
      <c r="AC92" s="643"/>
      <c r="AD92" s="643"/>
      <c r="AE92" s="643"/>
      <c r="AF92" s="643"/>
      <c r="AG92" s="643"/>
      <c r="AH92" s="454"/>
      <c r="AI92" s="454"/>
      <c r="AJ92" s="418"/>
      <c r="AK92" s="418"/>
      <c r="AL92" s="380"/>
      <c r="AM92" s="380"/>
      <c r="AN92" s="380"/>
      <c r="AP92" s="418"/>
      <c r="AQ92" s="418"/>
      <c r="AR92" s="418"/>
      <c r="AS92" s="380"/>
      <c r="AT92" s="380"/>
      <c r="AU92" s="380"/>
      <c r="AV92" s="380"/>
      <c r="AW92" s="380"/>
      <c r="AX92" s="380"/>
      <c r="AY92" s="380"/>
      <c r="AZ92" s="380"/>
    </row>
    <row r="93" spans="1:53" s="452" customFormat="1" ht="43.5" customHeight="1">
      <c r="B93" s="644" t="s">
        <v>953</v>
      </c>
      <c r="C93" s="645"/>
      <c r="D93" s="645"/>
      <c r="E93" s="645"/>
      <c r="F93" s="645"/>
      <c r="G93" s="645"/>
      <c r="H93" s="645"/>
      <c r="I93" s="646"/>
      <c r="J93" s="647"/>
      <c r="K93" s="647"/>
      <c r="L93" s="647"/>
      <c r="M93" s="647"/>
      <c r="N93" s="647"/>
      <c r="O93" s="647"/>
      <c r="P93" s="647"/>
      <c r="Q93" s="647"/>
      <c r="R93" s="647"/>
      <c r="S93" s="647"/>
      <c r="T93" s="647"/>
      <c r="U93" s="647"/>
      <c r="V93" s="647"/>
      <c r="W93" s="647"/>
      <c r="X93" s="647"/>
      <c r="Y93" s="647"/>
      <c r="Z93" s="647"/>
      <c r="AA93" s="647"/>
      <c r="AB93" s="647"/>
      <c r="AC93" s="647"/>
      <c r="AD93" s="647"/>
      <c r="AE93" s="647"/>
      <c r="AF93" s="647"/>
      <c r="AG93" s="647"/>
      <c r="AH93" s="454"/>
      <c r="AI93" s="454"/>
      <c r="AJ93" s="418"/>
      <c r="AK93" s="418"/>
      <c r="AL93" s="380"/>
      <c r="AM93" s="380"/>
      <c r="AN93" s="380"/>
      <c r="AO93" s="425"/>
      <c r="AP93" s="418"/>
      <c r="AQ93" s="418"/>
      <c r="AR93" s="418"/>
      <c r="AS93" s="380"/>
      <c r="AT93" s="380"/>
      <c r="AU93" s="380"/>
      <c r="AV93" s="380"/>
      <c r="AW93" s="380"/>
      <c r="AX93" s="380"/>
      <c r="AY93" s="380"/>
      <c r="AZ93" s="380"/>
    </row>
    <row r="94" spans="1:53" s="452" customFormat="1" ht="43.5" customHeight="1">
      <c r="B94" s="644" t="s">
        <v>952</v>
      </c>
      <c r="C94" s="645"/>
      <c r="D94" s="645"/>
      <c r="E94" s="645"/>
      <c r="F94" s="645"/>
      <c r="G94" s="645"/>
      <c r="H94" s="645"/>
      <c r="I94" s="646"/>
      <c r="J94" s="647"/>
      <c r="K94" s="647"/>
      <c r="L94" s="647"/>
      <c r="M94" s="647"/>
      <c r="N94" s="647"/>
      <c r="O94" s="647"/>
      <c r="P94" s="647"/>
      <c r="Q94" s="647"/>
      <c r="R94" s="647"/>
      <c r="S94" s="647"/>
      <c r="T94" s="647"/>
      <c r="U94" s="647"/>
      <c r="V94" s="647"/>
      <c r="W94" s="647"/>
      <c r="X94" s="647"/>
      <c r="Y94" s="647"/>
      <c r="Z94" s="647"/>
      <c r="AA94" s="647"/>
      <c r="AB94" s="647"/>
      <c r="AC94" s="647"/>
      <c r="AD94" s="647"/>
      <c r="AE94" s="647"/>
      <c r="AF94" s="647"/>
      <c r="AG94" s="647"/>
      <c r="AH94" s="454"/>
      <c r="AI94" s="454"/>
      <c r="AJ94" s="418"/>
      <c r="AK94" s="418"/>
      <c r="AL94" s="380"/>
      <c r="AM94" s="380"/>
      <c r="AN94" s="380"/>
      <c r="AO94" s="425"/>
      <c r="AP94" s="418"/>
      <c r="AQ94" s="418"/>
      <c r="AR94" s="418"/>
      <c r="AS94" s="380"/>
      <c r="AT94" s="380"/>
      <c r="AU94" s="380"/>
      <c r="AV94" s="380"/>
      <c r="AW94" s="380"/>
      <c r="AX94" s="380"/>
      <c r="AY94" s="380"/>
      <c r="AZ94" s="380"/>
    </row>
    <row r="95" spans="1:53" s="452" customFormat="1" ht="43.5" customHeight="1">
      <c r="B95" s="650" t="s">
        <v>951</v>
      </c>
      <c r="C95" s="651"/>
      <c r="D95" s="651"/>
      <c r="E95" s="651"/>
      <c r="F95" s="651"/>
      <c r="G95" s="651"/>
      <c r="H95" s="651"/>
      <c r="I95" s="652"/>
      <c r="J95" s="685"/>
      <c r="K95" s="686"/>
      <c r="L95" s="686"/>
      <c r="M95" s="686"/>
      <c r="N95" s="686"/>
      <c r="O95" s="686"/>
      <c r="P95" s="686"/>
      <c r="Q95" s="686"/>
      <c r="R95" s="686"/>
      <c r="S95" s="686"/>
      <c r="T95" s="686"/>
      <c r="U95" s="686"/>
      <c r="V95" s="686"/>
      <c r="W95" s="686"/>
      <c r="X95" s="686"/>
      <c r="Y95" s="686"/>
      <c r="Z95" s="686"/>
      <c r="AA95" s="686"/>
      <c r="AB95" s="686"/>
      <c r="AC95" s="686"/>
      <c r="AD95" s="686"/>
      <c r="AE95" s="686"/>
      <c r="AF95" s="686"/>
      <c r="AG95" s="687"/>
      <c r="AH95" s="454"/>
      <c r="AI95" s="453"/>
      <c r="AJ95" s="418"/>
      <c r="AK95" s="418"/>
      <c r="AL95" s="380"/>
      <c r="AM95" s="380"/>
      <c r="AN95" s="380"/>
      <c r="AO95" s="425"/>
      <c r="AP95" s="418"/>
      <c r="AQ95" s="418"/>
      <c r="AR95" s="418"/>
      <c r="AS95" s="380"/>
      <c r="AT95" s="380"/>
      <c r="AU95" s="380"/>
      <c r="AV95" s="380"/>
      <c r="AW95" s="380"/>
      <c r="AX95" s="380"/>
      <c r="AY95" s="380"/>
      <c r="AZ95" s="380"/>
    </row>
    <row r="96" spans="1:53" s="458" customFormat="1" ht="11.45" customHeight="1">
      <c r="A96" s="448"/>
      <c r="B96" s="421"/>
      <c r="C96" s="421"/>
      <c r="D96" s="421"/>
      <c r="E96" s="421"/>
      <c r="F96" s="421"/>
      <c r="G96" s="421"/>
      <c r="H96" s="421"/>
      <c r="I96" s="421"/>
      <c r="J96" s="421"/>
      <c r="K96" s="421"/>
      <c r="L96" s="421"/>
      <c r="M96" s="421"/>
      <c r="N96" s="421"/>
      <c r="O96" s="421"/>
      <c r="P96" s="421"/>
      <c r="Q96" s="421"/>
      <c r="R96" s="421"/>
      <c r="S96" s="421"/>
      <c r="T96" s="421"/>
      <c r="U96" s="421"/>
      <c r="V96" s="421"/>
      <c r="W96" s="421"/>
      <c r="X96" s="421"/>
      <c r="Y96" s="421"/>
      <c r="Z96" s="421"/>
      <c r="AA96" s="421"/>
      <c r="AB96" s="421"/>
      <c r="AC96" s="421"/>
      <c r="AD96" s="421"/>
      <c r="AE96" s="421"/>
      <c r="AF96" s="421"/>
      <c r="AG96" s="421"/>
      <c r="AH96" s="421"/>
      <c r="AI96" s="421"/>
      <c r="AJ96" s="421"/>
      <c r="AK96" s="421"/>
      <c r="AM96" s="459"/>
      <c r="AN96" s="422"/>
      <c r="AO96" s="422"/>
      <c r="AP96" s="421"/>
      <c r="AQ96" s="421"/>
      <c r="AR96" s="421"/>
      <c r="AS96" s="421"/>
      <c r="AT96" s="421"/>
      <c r="AU96" s="421"/>
      <c r="AV96" s="421"/>
      <c r="AW96" s="421"/>
    </row>
    <row r="97" spans="1:53" s="458" customFormat="1" ht="11.45" customHeight="1">
      <c r="A97" s="448"/>
      <c r="B97" s="421"/>
      <c r="C97" s="421"/>
      <c r="D97" s="421"/>
      <c r="E97" s="421"/>
      <c r="F97" s="421"/>
      <c r="G97" s="421"/>
      <c r="H97" s="421"/>
      <c r="I97" s="421"/>
      <c r="J97" s="421"/>
      <c r="K97" s="421"/>
      <c r="L97" s="421"/>
      <c r="M97" s="421"/>
      <c r="N97" s="421"/>
      <c r="O97" s="421"/>
      <c r="P97" s="421"/>
      <c r="Q97" s="421"/>
      <c r="R97" s="421"/>
      <c r="S97" s="421"/>
      <c r="T97" s="421"/>
      <c r="U97" s="421"/>
      <c r="V97" s="421"/>
      <c r="W97" s="421"/>
      <c r="X97" s="421"/>
      <c r="Y97" s="421"/>
      <c r="Z97" s="421"/>
      <c r="AA97" s="421"/>
      <c r="AB97" s="421"/>
      <c r="AC97" s="421"/>
      <c r="AD97" s="421"/>
      <c r="AE97" s="421"/>
      <c r="AF97" s="421"/>
      <c r="AG97" s="421"/>
      <c r="AH97" s="421"/>
      <c r="AI97" s="421"/>
      <c r="AJ97" s="421"/>
      <c r="AK97" s="421"/>
      <c r="AM97" s="459"/>
      <c r="AN97" s="422"/>
      <c r="AO97" s="422"/>
      <c r="AP97" s="421"/>
      <c r="AQ97" s="421"/>
      <c r="AR97" s="421"/>
      <c r="AS97" s="421"/>
      <c r="AT97" s="421"/>
      <c r="AU97" s="421"/>
      <c r="AV97" s="421"/>
      <c r="AW97" s="421"/>
    </row>
    <row r="98" spans="1:53" s="461" customFormat="1" ht="21" customHeight="1">
      <c r="A98" s="465" t="s">
        <v>957</v>
      </c>
      <c r="B98" s="464"/>
      <c r="C98" s="464"/>
      <c r="D98" s="464"/>
      <c r="E98" s="464"/>
      <c r="F98" s="464"/>
      <c r="G98" s="464"/>
      <c r="H98" s="464"/>
      <c r="I98" s="464"/>
      <c r="J98" s="464"/>
      <c r="K98" s="464"/>
      <c r="L98" s="464"/>
      <c r="M98" s="464"/>
      <c r="N98" s="464"/>
      <c r="O98" s="464"/>
      <c r="P98" s="464"/>
      <c r="Q98" s="464"/>
      <c r="R98" s="464"/>
      <c r="S98" s="464"/>
      <c r="T98" s="464"/>
      <c r="U98" s="464"/>
      <c r="V98" s="464"/>
      <c r="W98" s="464"/>
      <c r="X98" s="464"/>
      <c r="Y98" s="464"/>
      <c r="Z98" s="654" t="s">
        <v>955</v>
      </c>
      <c r="AA98" s="655"/>
      <c r="AB98" s="655"/>
      <c r="AC98" s="655"/>
      <c r="AD98" s="656"/>
      <c r="AE98" s="656"/>
      <c r="AF98" s="656"/>
      <c r="AG98" s="656"/>
      <c r="AH98" s="657"/>
      <c r="AI98" s="462"/>
      <c r="AJ98" s="462"/>
      <c r="AK98" s="462"/>
      <c r="AM98" s="463"/>
      <c r="AN98" s="462"/>
      <c r="AO98" s="462"/>
      <c r="AP98" s="462"/>
      <c r="AQ98" s="462"/>
      <c r="AR98" s="462"/>
      <c r="AS98" s="462"/>
      <c r="AT98" s="462"/>
      <c r="AU98" s="462"/>
      <c r="AV98" s="462"/>
      <c r="AW98" s="462"/>
    </row>
    <row r="99" spans="1:53" s="458" customFormat="1" ht="8.4499999999999993" customHeight="1">
      <c r="A99" s="460"/>
      <c r="B99" s="460"/>
      <c r="C99" s="460"/>
      <c r="D99" s="460"/>
      <c r="E99" s="460"/>
      <c r="F99" s="460"/>
      <c r="G99" s="460"/>
      <c r="H99" s="460"/>
      <c r="I99" s="460"/>
      <c r="J99" s="460"/>
      <c r="K99" s="460"/>
      <c r="L99" s="460"/>
      <c r="M99" s="460"/>
      <c r="N99" s="460"/>
      <c r="O99" s="460"/>
      <c r="P99" s="460"/>
      <c r="Q99" s="460"/>
      <c r="R99" s="460"/>
      <c r="S99" s="460"/>
      <c r="T99" s="460"/>
      <c r="U99" s="460"/>
      <c r="V99" s="460"/>
      <c r="W99" s="460"/>
      <c r="X99" s="460"/>
      <c r="Y99" s="460"/>
      <c r="Z99" s="460"/>
      <c r="AA99" s="460"/>
      <c r="AB99" s="460"/>
      <c r="AC99" s="460"/>
      <c r="AD99" s="460"/>
      <c r="AE99" s="460"/>
      <c r="AF99" s="460"/>
      <c r="AG99" s="460"/>
      <c r="AH99" s="460"/>
      <c r="AI99" s="421"/>
      <c r="AJ99" s="421"/>
      <c r="AK99" s="421"/>
      <c r="AM99" s="459"/>
      <c r="AN99" s="422"/>
      <c r="AO99" s="422"/>
      <c r="AP99" s="421"/>
      <c r="AQ99" s="421"/>
      <c r="AR99" s="421"/>
      <c r="AS99" s="421"/>
      <c r="AT99" s="421"/>
      <c r="AU99" s="421"/>
      <c r="AV99" s="421"/>
      <c r="AW99" s="421"/>
    </row>
    <row r="100" spans="1:53" s="457" customFormat="1" ht="18.95" customHeight="1">
      <c r="B100" s="525"/>
      <c r="C100" s="526"/>
      <c r="D100" s="526"/>
      <c r="E100" s="526"/>
      <c r="F100" s="526"/>
      <c r="G100" s="526"/>
      <c r="H100" s="526"/>
      <c r="I100" s="529"/>
      <c r="J100" s="667" t="s">
        <v>954</v>
      </c>
      <c r="K100" s="668"/>
      <c r="L100" s="668"/>
      <c r="M100" s="668"/>
      <c r="N100" s="668"/>
      <c r="O100" s="668"/>
      <c r="P100" s="668"/>
      <c r="Q100" s="669"/>
      <c r="R100" s="670" t="s">
        <v>863</v>
      </c>
      <c r="S100" s="671"/>
      <c r="T100" s="671"/>
      <c r="U100" s="671"/>
      <c r="V100" s="671"/>
      <c r="W100" s="671"/>
      <c r="X100" s="671"/>
      <c r="Y100" s="671"/>
      <c r="Z100" s="619" t="s">
        <v>49</v>
      </c>
      <c r="AA100" s="672">
        <f>AA$13</f>
        <v>0</v>
      </c>
      <c r="AB100" s="672"/>
      <c r="AC100" s="619" t="s">
        <v>95</v>
      </c>
      <c r="AD100" s="619" t="s">
        <v>50</v>
      </c>
      <c r="AE100" s="619"/>
      <c r="AF100" s="619"/>
      <c r="AG100" s="620"/>
      <c r="AH100" s="456"/>
      <c r="AI100" s="456"/>
      <c r="AJ100" s="428"/>
      <c r="AK100" s="428"/>
      <c r="AL100" s="428"/>
      <c r="AM100" s="432"/>
      <c r="AN100" s="432"/>
      <c r="AS100" s="432"/>
      <c r="AT100" s="432"/>
      <c r="AU100" s="432"/>
      <c r="AV100" s="432"/>
      <c r="AW100" s="432"/>
      <c r="AX100" s="432"/>
      <c r="AY100" s="432"/>
      <c r="AZ100" s="432"/>
      <c r="BA100" s="432"/>
    </row>
    <row r="101" spans="1:53" s="457" customFormat="1" ht="18.95" customHeight="1">
      <c r="B101" s="621"/>
      <c r="C101" s="622"/>
      <c r="D101" s="622"/>
      <c r="E101" s="622"/>
      <c r="F101" s="622"/>
      <c r="G101" s="622"/>
      <c r="H101" s="622"/>
      <c r="I101" s="623"/>
      <c r="J101" s="673"/>
      <c r="K101" s="674"/>
      <c r="L101" s="674"/>
      <c r="M101" s="674"/>
      <c r="N101" s="674"/>
      <c r="O101" s="674"/>
      <c r="P101" s="674"/>
      <c r="Q101" s="675"/>
      <c r="R101" s="676" t="s">
        <v>869</v>
      </c>
      <c r="S101" s="677"/>
      <c r="T101" s="677"/>
      <c r="U101" s="677"/>
      <c r="V101" s="677"/>
      <c r="W101" s="677"/>
      <c r="X101" s="677"/>
      <c r="Y101" s="678"/>
      <c r="Z101" s="679" t="s">
        <v>868</v>
      </c>
      <c r="AA101" s="680"/>
      <c r="AB101" s="680"/>
      <c r="AC101" s="680"/>
      <c r="AD101" s="680"/>
      <c r="AE101" s="680"/>
      <c r="AF101" s="680"/>
      <c r="AG101" s="681"/>
      <c r="AH101" s="456"/>
      <c r="AI101" s="456"/>
      <c r="AJ101" s="428"/>
      <c r="AK101" s="428"/>
      <c r="AL101" s="428"/>
      <c r="AM101" s="432"/>
      <c r="AN101" s="432"/>
      <c r="AS101" s="432"/>
      <c r="AT101" s="432"/>
      <c r="AU101" s="432"/>
      <c r="AV101" s="432"/>
      <c r="AW101" s="432"/>
      <c r="AX101" s="432"/>
      <c r="AY101" s="432"/>
      <c r="AZ101" s="432"/>
      <c r="BA101" s="432"/>
    </row>
    <row r="102" spans="1:53" s="452" customFormat="1" ht="17.45" customHeight="1">
      <c r="B102" s="658" t="s">
        <v>820</v>
      </c>
      <c r="C102" s="659"/>
      <c r="D102" s="659"/>
      <c r="E102" s="659"/>
      <c r="F102" s="659"/>
      <c r="G102" s="659"/>
      <c r="H102" s="659"/>
      <c r="I102" s="660"/>
      <c r="J102" s="634">
        <f>$G$14</f>
        <v>0</v>
      </c>
      <c r="K102" s="635"/>
      <c r="L102" s="635"/>
      <c r="M102" s="635"/>
      <c r="N102" s="635"/>
      <c r="O102" s="635"/>
      <c r="P102" s="635"/>
      <c r="Q102" s="636"/>
      <c r="R102" s="634">
        <f t="shared" ref="R102:R108" si="4">AA14</f>
        <v>0</v>
      </c>
      <c r="S102" s="635"/>
      <c r="T102" s="635"/>
      <c r="U102" s="635"/>
      <c r="V102" s="635"/>
      <c r="W102" s="635"/>
      <c r="X102" s="635"/>
      <c r="Y102" s="636"/>
      <c r="Z102" s="682"/>
      <c r="AA102" s="683"/>
      <c r="AB102" s="683"/>
      <c r="AC102" s="683"/>
      <c r="AD102" s="683"/>
      <c r="AE102" s="683"/>
      <c r="AF102" s="683"/>
      <c r="AG102" s="684"/>
      <c r="AH102" s="418"/>
      <c r="AI102" s="418"/>
      <c r="AJ102" s="418"/>
      <c r="AK102" s="418"/>
      <c r="AL102" s="380"/>
      <c r="AM102" s="380"/>
      <c r="AN102" s="380"/>
      <c r="AO102" s="455"/>
      <c r="AP102" s="428"/>
      <c r="AQ102" s="428"/>
      <c r="AR102" s="428"/>
      <c r="AS102" s="380"/>
      <c r="AT102" s="380"/>
      <c r="AU102" s="380"/>
      <c r="AV102" s="380"/>
      <c r="AW102" s="380"/>
      <c r="AX102" s="380"/>
      <c r="AY102" s="380"/>
      <c r="AZ102" s="380"/>
    </row>
    <row r="103" spans="1:53" s="452" customFormat="1" ht="17.45" customHeight="1">
      <c r="B103" s="658" t="s">
        <v>987</v>
      </c>
      <c r="C103" s="659"/>
      <c r="D103" s="659"/>
      <c r="E103" s="659"/>
      <c r="F103" s="659"/>
      <c r="G103" s="659"/>
      <c r="H103" s="659"/>
      <c r="I103" s="660"/>
      <c r="J103" s="661">
        <f>$G$15</f>
        <v>0</v>
      </c>
      <c r="K103" s="662"/>
      <c r="L103" s="662"/>
      <c r="M103" s="662"/>
      <c r="N103" s="662"/>
      <c r="O103" s="662"/>
      <c r="P103" s="662"/>
      <c r="Q103" s="663"/>
      <c r="R103" s="661">
        <f t="shared" si="4"/>
        <v>0</v>
      </c>
      <c r="S103" s="662"/>
      <c r="T103" s="662"/>
      <c r="U103" s="662"/>
      <c r="V103" s="662"/>
      <c r="W103" s="662"/>
      <c r="X103" s="662"/>
      <c r="Y103" s="663"/>
      <c r="Z103" s="664"/>
      <c r="AA103" s="665"/>
      <c r="AB103" s="665"/>
      <c r="AC103" s="665"/>
      <c r="AD103" s="665"/>
      <c r="AE103" s="665"/>
      <c r="AF103" s="665"/>
      <c r="AG103" s="666"/>
      <c r="AH103" s="418"/>
      <c r="AI103" s="418"/>
      <c r="AO103" s="457"/>
      <c r="AP103" s="456"/>
      <c r="AQ103" s="456"/>
      <c r="AR103" s="455"/>
      <c r="AS103" s="380"/>
      <c r="AT103" s="380"/>
      <c r="AU103" s="380"/>
      <c r="AV103" s="380"/>
      <c r="AW103" s="380"/>
      <c r="AX103" s="380"/>
      <c r="AY103" s="380"/>
      <c r="AZ103" s="380"/>
    </row>
    <row r="104" spans="1:53" s="452" customFormat="1" ht="17.45" customHeight="1">
      <c r="B104" s="658" t="s">
        <v>819</v>
      </c>
      <c r="C104" s="659"/>
      <c r="D104" s="659"/>
      <c r="E104" s="659"/>
      <c r="F104" s="659"/>
      <c r="G104" s="659"/>
      <c r="H104" s="659"/>
      <c r="I104" s="660"/>
      <c r="J104" s="661">
        <f>$G$16</f>
        <v>0</v>
      </c>
      <c r="K104" s="662"/>
      <c r="L104" s="662"/>
      <c r="M104" s="662"/>
      <c r="N104" s="662"/>
      <c r="O104" s="662"/>
      <c r="P104" s="662"/>
      <c r="Q104" s="663"/>
      <c r="R104" s="661">
        <f t="shared" si="4"/>
        <v>0</v>
      </c>
      <c r="S104" s="662"/>
      <c r="T104" s="662"/>
      <c r="U104" s="662"/>
      <c r="V104" s="662"/>
      <c r="W104" s="662"/>
      <c r="X104" s="662"/>
      <c r="Y104" s="663"/>
      <c r="Z104" s="664"/>
      <c r="AA104" s="665"/>
      <c r="AB104" s="665"/>
      <c r="AC104" s="665"/>
      <c r="AD104" s="665"/>
      <c r="AE104" s="665"/>
      <c r="AF104" s="665"/>
      <c r="AG104" s="666"/>
      <c r="AH104" s="418"/>
      <c r="AI104" s="418"/>
      <c r="AJ104" s="418"/>
      <c r="AK104" s="418"/>
      <c r="AL104" s="380"/>
      <c r="AM104" s="380"/>
      <c r="AN104" s="380"/>
      <c r="AO104" s="455"/>
      <c r="AP104" s="428"/>
      <c r="AQ104" s="428"/>
      <c r="AR104" s="428"/>
      <c r="AS104" s="380"/>
      <c r="AT104" s="380"/>
      <c r="AU104" s="380"/>
      <c r="AV104" s="380"/>
      <c r="AW104" s="380"/>
      <c r="AX104" s="380"/>
      <c r="AY104" s="380"/>
      <c r="AZ104" s="380"/>
    </row>
    <row r="105" spans="1:53" s="452" customFormat="1" ht="17.45" customHeight="1">
      <c r="B105" s="658" t="s">
        <v>818</v>
      </c>
      <c r="C105" s="659"/>
      <c r="D105" s="659"/>
      <c r="E105" s="659"/>
      <c r="F105" s="659"/>
      <c r="G105" s="659"/>
      <c r="H105" s="659"/>
      <c r="I105" s="660"/>
      <c r="J105" s="661">
        <f>$G$17</f>
        <v>0</v>
      </c>
      <c r="K105" s="662"/>
      <c r="L105" s="662"/>
      <c r="M105" s="662"/>
      <c r="N105" s="662"/>
      <c r="O105" s="662"/>
      <c r="P105" s="662"/>
      <c r="Q105" s="663"/>
      <c r="R105" s="661">
        <f t="shared" si="4"/>
        <v>0</v>
      </c>
      <c r="S105" s="662"/>
      <c r="T105" s="662"/>
      <c r="U105" s="662"/>
      <c r="V105" s="662"/>
      <c r="W105" s="662"/>
      <c r="X105" s="662"/>
      <c r="Y105" s="663"/>
      <c r="Z105" s="664"/>
      <c r="AA105" s="665"/>
      <c r="AB105" s="665"/>
      <c r="AC105" s="665"/>
      <c r="AD105" s="665"/>
      <c r="AE105" s="665"/>
      <c r="AF105" s="665"/>
      <c r="AG105" s="666"/>
      <c r="AH105" s="418"/>
      <c r="AI105" s="418"/>
      <c r="AJ105" s="418"/>
      <c r="AK105" s="418"/>
      <c r="AL105" s="380"/>
      <c r="AM105" s="380"/>
      <c r="AN105" s="380"/>
      <c r="AO105" s="455"/>
      <c r="AP105" s="427"/>
      <c r="AQ105" s="427"/>
      <c r="AR105" s="427"/>
      <c r="AS105" s="380"/>
      <c r="AT105" s="380"/>
      <c r="AU105" s="380"/>
      <c r="AV105" s="380"/>
      <c r="AW105" s="380"/>
      <c r="AX105" s="380"/>
      <c r="AY105" s="380"/>
      <c r="AZ105" s="380"/>
    </row>
    <row r="106" spans="1:53" s="452" customFormat="1" ht="17.45" customHeight="1">
      <c r="B106" s="658" t="s">
        <v>817</v>
      </c>
      <c r="C106" s="659"/>
      <c r="D106" s="659"/>
      <c r="E106" s="659"/>
      <c r="F106" s="659"/>
      <c r="G106" s="659"/>
      <c r="H106" s="659"/>
      <c r="I106" s="660"/>
      <c r="J106" s="661">
        <f>$G$18</f>
        <v>0</v>
      </c>
      <c r="K106" s="662"/>
      <c r="L106" s="662"/>
      <c r="M106" s="662"/>
      <c r="N106" s="662"/>
      <c r="O106" s="662"/>
      <c r="P106" s="662"/>
      <c r="Q106" s="663"/>
      <c r="R106" s="661">
        <f t="shared" si="4"/>
        <v>0</v>
      </c>
      <c r="S106" s="662"/>
      <c r="T106" s="662"/>
      <c r="U106" s="662"/>
      <c r="V106" s="662"/>
      <c r="W106" s="662"/>
      <c r="X106" s="662"/>
      <c r="Y106" s="663"/>
      <c r="Z106" s="664"/>
      <c r="AA106" s="665"/>
      <c r="AB106" s="665"/>
      <c r="AC106" s="665"/>
      <c r="AD106" s="665"/>
      <c r="AE106" s="665"/>
      <c r="AF106" s="665"/>
      <c r="AG106" s="666"/>
      <c r="AH106" s="418"/>
      <c r="AI106" s="418"/>
      <c r="AJ106" s="418"/>
      <c r="AK106" s="418"/>
      <c r="AL106" s="380"/>
      <c r="AM106" s="380"/>
      <c r="AN106" s="380"/>
      <c r="AP106" s="418"/>
      <c r="AQ106" s="418"/>
      <c r="AR106" s="418"/>
      <c r="AS106" s="380"/>
      <c r="AT106" s="380"/>
      <c r="AU106" s="380"/>
      <c r="AV106" s="380"/>
      <c r="AW106" s="380"/>
      <c r="AX106" s="380"/>
      <c r="AY106" s="380"/>
      <c r="AZ106" s="380"/>
    </row>
    <row r="107" spans="1:53" s="452" customFormat="1" ht="17.45" customHeight="1">
      <c r="B107" s="625" t="s">
        <v>816</v>
      </c>
      <c r="C107" s="626"/>
      <c r="D107" s="626"/>
      <c r="E107" s="626"/>
      <c r="F107" s="626"/>
      <c r="G107" s="626"/>
      <c r="H107" s="626"/>
      <c r="I107" s="627"/>
      <c r="J107" s="628">
        <f>$G$19</f>
        <v>0</v>
      </c>
      <c r="K107" s="629"/>
      <c r="L107" s="629"/>
      <c r="M107" s="629"/>
      <c r="N107" s="629"/>
      <c r="O107" s="629"/>
      <c r="P107" s="629"/>
      <c r="Q107" s="630"/>
      <c r="R107" s="628">
        <f t="shared" si="4"/>
        <v>0</v>
      </c>
      <c r="S107" s="629"/>
      <c r="T107" s="629"/>
      <c r="U107" s="629"/>
      <c r="V107" s="629"/>
      <c r="W107" s="629"/>
      <c r="X107" s="629"/>
      <c r="Y107" s="630"/>
      <c r="Z107" s="631"/>
      <c r="AA107" s="632"/>
      <c r="AB107" s="632"/>
      <c r="AC107" s="632"/>
      <c r="AD107" s="632"/>
      <c r="AE107" s="632"/>
      <c r="AF107" s="632"/>
      <c r="AG107" s="633"/>
      <c r="AH107" s="418"/>
      <c r="AI107" s="418"/>
      <c r="AJ107" s="418"/>
      <c r="AK107" s="418"/>
      <c r="AL107" s="380"/>
      <c r="AM107" s="380"/>
      <c r="AN107" s="380"/>
      <c r="AO107" s="425"/>
      <c r="AP107" s="418"/>
      <c r="AQ107" s="418"/>
      <c r="AR107" s="418"/>
      <c r="AS107" s="380"/>
      <c r="AT107" s="380"/>
      <c r="AU107" s="380"/>
      <c r="AV107" s="380"/>
      <c r="AW107" s="380"/>
      <c r="AX107" s="380"/>
      <c r="AY107" s="380"/>
      <c r="AZ107" s="380"/>
    </row>
    <row r="108" spans="1:53" s="452" customFormat="1" ht="17.45" customHeight="1">
      <c r="B108" s="625" t="s">
        <v>815</v>
      </c>
      <c r="C108" s="626"/>
      <c r="D108" s="626"/>
      <c r="E108" s="626"/>
      <c r="F108" s="626"/>
      <c r="G108" s="626"/>
      <c r="H108" s="626"/>
      <c r="I108" s="627"/>
      <c r="J108" s="628">
        <f>$G$20</f>
        <v>0</v>
      </c>
      <c r="K108" s="629"/>
      <c r="L108" s="629"/>
      <c r="M108" s="629"/>
      <c r="N108" s="629"/>
      <c r="O108" s="629"/>
      <c r="P108" s="629"/>
      <c r="Q108" s="630"/>
      <c r="R108" s="634">
        <f t="shared" si="4"/>
        <v>0</v>
      </c>
      <c r="S108" s="635"/>
      <c r="T108" s="635"/>
      <c r="U108" s="635"/>
      <c r="V108" s="635"/>
      <c r="W108" s="635"/>
      <c r="X108" s="635"/>
      <c r="Y108" s="636"/>
      <c r="Z108" s="637">
        <f>Z105+Z106+Z107</f>
        <v>0</v>
      </c>
      <c r="AA108" s="638"/>
      <c r="AB108" s="638"/>
      <c r="AC108" s="638"/>
      <c r="AD108" s="638"/>
      <c r="AE108" s="638"/>
      <c r="AF108" s="638"/>
      <c r="AG108" s="639"/>
      <c r="AH108" s="418"/>
      <c r="AI108" s="418"/>
      <c r="AJ108" s="418"/>
      <c r="AK108" s="418"/>
      <c r="AL108" s="380"/>
      <c r="AM108" s="380"/>
      <c r="AN108" s="380"/>
      <c r="AO108" s="425"/>
      <c r="AP108" s="418"/>
      <c r="AQ108" s="418"/>
      <c r="AR108" s="418"/>
      <c r="AS108" s="380"/>
      <c r="AT108" s="380"/>
      <c r="AU108" s="380"/>
      <c r="AV108" s="380"/>
      <c r="AW108" s="380"/>
      <c r="AX108" s="380"/>
      <c r="AY108" s="380"/>
      <c r="AZ108" s="380"/>
    </row>
    <row r="109" spans="1:53" s="452" customFormat="1" ht="43.5" customHeight="1">
      <c r="B109" s="640" t="s">
        <v>962</v>
      </c>
      <c r="C109" s="641"/>
      <c r="D109" s="641"/>
      <c r="E109" s="641"/>
      <c r="F109" s="641"/>
      <c r="G109" s="641"/>
      <c r="H109" s="641"/>
      <c r="I109" s="642"/>
      <c r="J109" s="643"/>
      <c r="K109" s="643"/>
      <c r="L109" s="643"/>
      <c r="M109" s="643"/>
      <c r="N109" s="643"/>
      <c r="O109" s="643"/>
      <c r="P109" s="643"/>
      <c r="Q109" s="643"/>
      <c r="R109" s="643"/>
      <c r="S109" s="643"/>
      <c r="T109" s="643"/>
      <c r="U109" s="643"/>
      <c r="V109" s="643"/>
      <c r="W109" s="643"/>
      <c r="X109" s="643"/>
      <c r="Y109" s="643"/>
      <c r="Z109" s="643"/>
      <c r="AA109" s="643"/>
      <c r="AB109" s="643"/>
      <c r="AC109" s="643"/>
      <c r="AD109" s="643"/>
      <c r="AE109" s="643"/>
      <c r="AF109" s="643"/>
      <c r="AG109" s="643"/>
      <c r="AH109" s="454"/>
      <c r="AI109" s="454"/>
      <c r="AJ109" s="418"/>
      <c r="AK109" s="418"/>
      <c r="AL109" s="380"/>
      <c r="AM109" s="380"/>
      <c r="AN109" s="380"/>
      <c r="AP109" s="418"/>
      <c r="AQ109" s="418"/>
      <c r="AR109" s="418"/>
      <c r="AS109" s="380"/>
      <c r="AT109" s="380"/>
      <c r="AU109" s="380"/>
      <c r="AV109" s="380"/>
      <c r="AW109" s="380"/>
      <c r="AX109" s="380"/>
      <c r="AY109" s="380"/>
      <c r="AZ109" s="380"/>
    </row>
    <row r="110" spans="1:53" s="452" customFormat="1" ht="43.5" customHeight="1">
      <c r="B110" s="644" t="s">
        <v>953</v>
      </c>
      <c r="C110" s="645"/>
      <c r="D110" s="645"/>
      <c r="E110" s="645"/>
      <c r="F110" s="645"/>
      <c r="G110" s="645"/>
      <c r="H110" s="645"/>
      <c r="I110" s="646"/>
      <c r="J110" s="647"/>
      <c r="K110" s="647"/>
      <c r="L110" s="647"/>
      <c r="M110" s="647"/>
      <c r="N110" s="647"/>
      <c r="O110" s="647"/>
      <c r="P110" s="647"/>
      <c r="Q110" s="647"/>
      <c r="R110" s="647"/>
      <c r="S110" s="647"/>
      <c r="T110" s="647"/>
      <c r="U110" s="647"/>
      <c r="V110" s="647"/>
      <c r="W110" s="647"/>
      <c r="X110" s="647"/>
      <c r="Y110" s="647"/>
      <c r="Z110" s="647"/>
      <c r="AA110" s="647"/>
      <c r="AB110" s="647"/>
      <c r="AC110" s="647"/>
      <c r="AD110" s="647"/>
      <c r="AE110" s="647"/>
      <c r="AF110" s="647"/>
      <c r="AG110" s="647"/>
      <c r="AH110" s="454"/>
      <c r="AI110" s="454"/>
      <c r="AJ110" s="418"/>
      <c r="AK110" s="418"/>
      <c r="AL110" s="380"/>
      <c r="AM110" s="380"/>
      <c r="AN110" s="380"/>
      <c r="AO110" s="425"/>
      <c r="AP110" s="418"/>
      <c r="AQ110" s="418"/>
      <c r="AR110" s="418"/>
      <c r="AS110" s="380"/>
      <c r="AT110" s="380"/>
      <c r="AU110" s="380"/>
      <c r="AV110" s="380"/>
      <c r="AW110" s="380"/>
      <c r="AX110" s="380"/>
      <c r="AY110" s="380"/>
      <c r="AZ110" s="380"/>
    </row>
    <row r="111" spans="1:53" s="452" customFormat="1" ht="43.5" customHeight="1">
      <c r="B111" s="644" t="s">
        <v>952</v>
      </c>
      <c r="C111" s="645"/>
      <c r="D111" s="645"/>
      <c r="E111" s="645"/>
      <c r="F111" s="645"/>
      <c r="G111" s="645"/>
      <c r="H111" s="645"/>
      <c r="I111" s="646"/>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454"/>
      <c r="AI111" s="454"/>
      <c r="AJ111" s="418"/>
      <c r="AK111" s="418"/>
      <c r="AL111" s="380"/>
      <c r="AM111" s="380"/>
      <c r="AN111" s="380"/>
      <c r="AO111" s="425"/>
      <c r="AP111" s="418"/>
      <c r="AQ111" s="418"/>
      <c r="AR111" s="418"/>
      <c r="AS111" s="380"/>
      <c r="AT111" s="380"/>
      <c r="AU111" s="380"/>
      <c r="AV111" s="380"/>
      <c r="AW111" s="380"/>
      <c r="AX111" s="380"/>
      <c r="AY111" s="380"/>
      <c r="AZ111" s="380"/>
    </row>
    <row r="112" spans="1:53" s="452" customFormat="1" ht="43.5" customHeight="1">
      <c r="B112" s="650" t="s">
        <v>951</v>
      </c>
      <c r="C112" s="651"/>
      <c r="D112" s="651"/>
      <c r="E112" s="651"/>
      <c r="F112" s="651"/>
      <c r="G112" s="651"/>
      <c r="H112" s="651"/>
      <c r="I112" s="652"/>
      <c r="J112" s="685"/>
      <c r="K112" s="686"/>
      <c r="L112" s="686"/>
      <c r="M112" s="686"/>
      <c r="N112" s="686"/>
      <c r="O112" s="686"/>
      <c r="P112" s="686"/>
      <c r="Q112" s="686"/>
      <c r="R112" s="686"/>
      <c r="S112" s="686"/>
      <c r="T112" s="686"/>
      <c r="U112" s="686"/>
      <c r="V112" s="686"/>
      <c r="W112" s="686"/>
      <c r="X112" s="686"/>
      <c r="Y112" s="686"/>
      <c r="Z112" s="686"/>
      <c r="AA112" s="686"/>
      <c r="AB112" s="686"/>
      <c r="AC112" s="686"/>
      <c r="AD112" s="686"/>
      <c r="AE112" s="686"/>
      <c r="AF112" s="686"/>
      <c r="AG112" s="687"/>
      <c r="AH112" s="454"/>
      <c r="AI112" s="453"/>
      <c r="AJ112" s="418"/>
      <c r="AK112" s="418"/>
      <c r="AL112" s="380"/>
      <c r="AM112" s="380"/>
      <c r="AN112" s="380"/>
      <c r="AO112" s="425"/>
      <c r="AP112" s="418"/>
      <c r="AQ112" s="418"/>
      <c r="AR112" s="418"/>
      <c r="AS112" s="380"/>
      <c r="AT112" s="380"/>
      <c r="AU112" s="380"/>
      <c r="AV112" s="380"/>
      <c r="AW112" s="380"/>
      <c r="AX112" s="380"/>
      <c r="AY112" s="380"/>
      <c r="AZ112" s="380"/>
    </row>
    <row r="113" spans="1:53" s="458" customFormat="1" ht="11.45" customHeight="1">
      <c r="B113" s="421"/>
      <c r="C113" s="421"/>
      <c r="D113" s="421"/>
      <c r="E113" s="421"/>
      <c r="F113" s="421"/>
      <c r="G113" s="421"/>
      <c r="H113" s="421"/>
      <c r="I113" s="421"/>
      <c r="J113" s="421"/>
      <c r="K113" s="421"/>
      <c r="L113" s="421"/>
      <c r="M113" s="421"/>
      <c r="N113" s="421"/>
      <c r="O113" s="421"/>
      <c r="P113" s="421"/>
      <c r="Q113" s="421"/>
      <c r="R113" s="421"/>
      <c r="S113" s="421"/>
      <c r="T113" s="421"/>
      <c r="U113" s="421"/>
      <c r="V113" s="421"/>
      <c r="W113" s="421"/>
      <c r="X113" s="421"/>
      <c r="Y113" s="421"/>
      <c r="Z113" s="421"/>
      <c r="AA113" s="421"/>
      <c r="AB113" s="421"/>
      <c r="AC113" s="421"/>
      <c r="AD113" s="421"/>
      <c r="AE113" s="421"/>
      <c r="AF113" s="421"/>
      <c r="AG113" s="421"/>
      <c r="AH113" s="421"/>
      <c r="AI113" s="421"/>
      <c r="AJ113" s="421"/>
      <c r="AK113" s="421"/>
      <c r="AM113" s="459"/>
      <c r="AN113" s="422"/>
      <c r="AO113" s="422"/>
      <c r="AP113" s="421"/>
      <c r="AQ113" s="421"/>
      <c r="AR113" s="421"/>
      <c r="AS113" s="421"/>
      <c r="AT113" s="421"/>
      <c r="AU113" s="421"/>
      <c r="AV113" s="421"/>
      <c r="AW113" s="421"/>
    </row>
    <row r="114" spans="1:53" s="458" customFormat="1" ht="11.45" customHeight="1">
      <c r="A114" s="448"/>
      <c r="B114" s="421"/>
      <c r="C114" s="421"/>
      <c r="D114" s="421"/>
      <c r="E114" s="421"/>
      <c r="F114" s="421"/>
      <c r="G114" s="421"/>
      <c r="H114" s="421"/>
      <c r="I114" s="421"/>
      <c r="J114" s="421"/>
      <c r="K114" s="421"/>
      <c r="L114" s="421"/>
      <c r="M114" s="421"/>
      <c r="N114" s="421"/>
      <c r="O114" s="421"/>
      <c r="P114" s="421"/>
      <c r="Q114" s="421"/>
      <c r="R114" s="421"/>
      <c r="S114" s="421"/>
      <c r="T114" s="421"/>
      <c r="U114" s="421"/>
      <c r="V114" s="421"/>
      <c r="W114" s="421"/>
      <c r="X114" s="421"/>
      <c r="Y114" s="421"/>
      <c r="Z114" s="421"/>
      <c r="AA114" s="421"/>
      <c r="AB114" s="421"/>
      <c r="AC114" s="421"/>
      <c r="AD114" s="421"/>
      <c r="AE114" s="421"/>
      <c r="AF114" s="421"/>
      <c r="AG114" s="421"/>
      <c r="AH114" s="421"/>
      <c r="AI114" s="421"/>
      <c r="AJ114" s="421"/>
      <c r="AK114" s="421"/>
      <c r="AM114" s="459"/>
      <c r="AN114" s="422"/>
      <c r="AO114" s="422"/>
      <c r="AP114" s="421"/>
      <c r="AQ114" s="421"/>
      <c r="AR114" s="421"/>
      <c r="AS114" s="421"/>
      <c r="AT114" s="421"/>
      <c r="AU114" s="421"/>
      <c r="AV114" s="421"/>
      <c r="AW114" s="421"/>
    </row>
    <row r="115" spans="1:53" s="461" customFormat="1" ht="21" customHeight="1">
      <c r="A115" s="465" t="s">
        <v>956</v>
      </c>
      <c r="B115" s="464"/>
      <c r="C115" s="464"/>
      <c r="D115" s="464"/>
      <c r="E115" s="464"/>
      <c r="F115" s="464"/>
      <c r="G115" s="464"/>
      <c r="H115" s="464"/>
      <c r="I115" s="464"/>
      <c r="J115" s="464"/>
      <c r="K115" s="464"/>
      <c r="L115" s="464"/>
      <c r="M115" s="464"/>
      <c r="N115" s="464"/>
      <c r="O115" s="464"/>
      <c r="P115" s="464"/>
      <c r="Q115" s="464"/>
      <c r="R115" s="464"/>
      <c r="S115" s="464"/>
      <c r="T115" s="464"/>
      <c r="U115" s="464"/>
      <c r="V115" s="464"/>
      <c r="W115" s="464"/>
      <c r="X115" s="464"/>
      <c r="Y115" s="464"/>
      <c r="Z115" s="654" t="s">
        <v>955</v>
      </c>
      <c r="AA115" s="655"/>
      <c r="AB115" s="655"/>
      <c r="AC115" s="655"/>
      <c r="AD115" s="656"/>
      <c r="AE115" s="656"/>
      <c r="AF115" s="656"/>
      <c r="AG115" s="656"/>
      <c r="AH115" s="657"/>
      <c r="AI115" s="462"/>
      <c r="AJ115" s="462"/>
      <c r="AK115" s="462"/>
      <c r="AM115" s="463"/>
      <c r="AN115" s="462"/>
      <c r="AO115" s="462"/>
      <c r="AP115" s="462"/>
      <c r="AQ115" s="462"/>
      <c r="AR115" s="462"/>
      <c r="AS115" s="462"/>
      <c r="AT115" s="462"/>
      <c r="AU115" s="462"/>
      <c r="AV115" s="462"/>
      <c r="AW115" s="462"/>
    </row>
    <row r="116" spans="1:53" s="458" customFormat="1" ht="8.4499999999999993" customHeight="1">
      <c r="A116" s="460"/>
      <c r="B116" s="460"/>
      <c r="C116" s="460"/>
      <c r="D116" s="460"/>
      <c r="E116" s="460"/>
      <c r="F116" s="460"/>
      <c r="G116" s="460"/>
      <c r="H116" s="460"/>
      <c r="I116" s="460"/>
      <c r="J116" s="460"/>
      <c r="K116" s="460"/>
      <c r="L116" s="460"/>
      <c r="M116" s="460"/>
      <c r="N116" s="460"/>
      <c r="O116" s="460"/>
      <c r="P116" s="460"/>
      <c r="Q116" s="460"/>
      <c r="R116" s="460"/>
      <c r="S116" s="460"/>
      <c r="T116" s="460"/>
      <c r="U116" s="460"/>
      <c r="V116" s="460"/>
      <c r="W116" s="460"/>
      <c r="X116" s="460"/>
      <c r="Y116" s="460"/>
      <c r="Z116" s="460"/>
      <c r="AA116" s="460"/>
      <c r="AB116" s="460"/>
      <c r="AC116" s="460"/>
      <c r="AD116" s="460"/>
      <c r="AE116" s="460"/>
      <c r="AF116" s="460"/>
      <c r="AG116" s="460"/>
      <c r="AH116" s="460"/>
      <c r="AI116" s="421"/>
      <c r="AJ116" s="421"/>
      <c r="AK116" s="421"/>
      <c r="AM116" s="459"/>
      <c r="AN116" s="422"/>
      <c r="AO116" s="422"/>
      <c r="AP116" s="421"/>
      <c r="AQ116" s="421"/>
      <c r="AR116" s="421"/>
      <c r="AS116" s="421"/>
      <c r="AT116" s="421"/>
      <c r="AU116" s="421"/>
      <c r="AV116" s="421"/>
      <c r="AW116" s="421"/>
    </row>
    <row r="117" spans="1:53" s="457" customFormat="1" ht="18.95" customHeight="1">
      <c r="B117" s="525"/>
      <c r="C117" s="526"/>
      <c r="D117" s="526"/>
      <c r="E117" s="526"/>
      <c r="F117" s="526"/>
      <c r="G117" s="526"/>
      <c r="H117" s="526"/>
      <c r="I117" s="529"/>
      <c r="J117" s="667" t="s">
        <v>954</v>
      </c>
      <c r="K117" s="668"/>
      <c r="L117" s="668"/>
      <c r="M117" s="668"/>
      <c r="N117" s="668"/>
      <c r="O117" s="668"/>
      <c r="P117" s="668"/>
      <c r="Q117" s="669"/>
      <c r="R117" s="670" t="s">
        <v>862</v>
      </c>
      <c r="S117" s="671"/>
      <c r="T117" s="671"/>
      <c r="U117" s="671"/>
      <c r="V117" s="671"/>
      <c r="W117" s="671"/>
      <c r="X117" s="671"/>
      <c r="Y117" s="671"/>
      <c r="Z117" s="619" t="s">
        <v>49</v>
      </c>
      <c r="AA117" s="672">
        <f>AE$13</f>
        <v>0</v>
      </c>
      <c r="AB117" s="672"/>
      <c r="AC117" s="619" t="s">
        <v>95</v>
      </c>
      <c r="AD117" s="619" t="s">
        <v>50</v>
      </c>
      <c r="AE117" s="619"/>
      <c r="AF117" s="619"/>
      <c r="AG117" s="620"/>
      <c r="AH117" s="456"/>
      <c r="AI117" s="456"/>
      <c r="AJ117" s="428"/>
      <c r="AK117" s="428"/>
      <c r="AL117" s="428"/>
      <c r="AM117" s="432"/>
      <c r="AN117" s="432"/>
      <c r="AS117" s="432"/>
      <c r="AT117" s="432"/>
      <c r="AU117" s="432"/>
      <c r="AV117" s="432"/>
      <c r="AW117" s="432"/>
      <c r="AX117" s="432"/>
      <c r="AY117" s="432"/>
      <c r="AZ117" s="432"/>
      <c r="BA117" s="432"/>
    </row>
    <row r="118" spans="1:53" s="457" customFormat="1" ht="18.95" customHeight="1">
      <c r="B118" s="621"/>
      <c r="C118" s="622"/>
      <c r="D118" s="622"/>
      <c r="E118" s="622"/>
      <c r="F118" s="622"/>
      <c r="G118" s="622"/>
      <c r="H118" s="622"/>
      <c r="I118" s="623"/>
      <c r="J118" s="673"/>
      <c r="K118" s="674"/>
      <c r="L118" s="674"/>
      <c r="M118" s="674"/>
      <c r="N118" s="674"/>
      <c r="O118" s="674"/>
      <c r="P118" s="674"/>
      <c r="Q118" s="675"/>
      <c r="R118" s="676" t="s">
        <v>869</v>
      </c>
      <c r="S118" s="677"/>
      <c r="T118" s="677"/>
      <c r="U118" s="677"/>
      <c r="V118" s="677"/>
      <c r="W118" s="677"/>
      <c r="X118" s="677"/>
      <c r="Y118" s="678"/>
      <c r="Z118" s="679" t="s">
        <v>868</v>
      </c>
      <c r="AA118" s="680"/>
      <c r="AB118" s="680"/>
      <c r="AC118" s="680"/>
      <c r="AD118" s="680"/>
      <c r="AE118" s="680"/>
      <c r="AF118" s="680"/>
      <c r="AG118" s="681"/>
      <c r="AH118" s="456"/>
      <c r="AI118" s="456"/>
      <c r="AJ118" s="428"/>
      <c r="AK118" s="428"/>
      <c r="AL118" s="428"/>
      <c r="AM118" s="432"/>
      <c r="AN118" s="432"/>
      <c r="AS118" s="432"/>
      <c r="AT118" s="432"/>
      <c r="AU118" s="432"/>
      <c r="AV118" s="432"/>
      <c r="AW118" s="432"/>
      <c r="AX118" s="432"/>
      <c r="AY118" s="432"/>
      <c r="AZ118" s="432"/>
      <c r="BA118" s="432"/>
    </row>
    <row r="119" spans="1:53" s="452" customFormat="1" ht="17.45" customHeight="1">
      <c r="B119" s="658" t="s">
        <v>820</v>
      </c>
      <c r="C119" s="659"/>
      <c r="D119" s="659"/>
      <c r="E119" s="659"/>
      <c r="F119" s="659"/>
      <c r="G119" s="659"/>
      <c r="H119" s="659"/>
      <c r="I119" s="660"/>
      <c r="J119" s="634">
        <f>$G$14</f>
        <v>0</v>
      </c>
      <c r="K119" s="635"/>
      <c r="L119" s="635"/>
      <c r="M119" s="635"/>
      <c r="N119" s="635"/>
      <c r="O119" s="635"/>
      <c r="P119" s="635"/>
      <c r="Q119" s="636"/>
      <c r="R119" s="634">
        <f t="shared" ref="R119:R125" si="5">AE14</f>
        <v>0</v>
      </c>
      <c r="S119" s="635"/>
      <c r="T119" s="635"/>
      <c r="U119" s="635"/>
      <c r="V119" s="635"/>
      <c r="W119" s="635"/>
      <c r="X119" s="635"/>
      <c r="Y119" s="636"/>
      <c r="Z119" s="682"/>
      <c r="AA119" s="683"/>
      <c r="AB119" s="683"/>
      <c r="AC119" s="683"/>
      <c r="AD119" s="683"/>
      <c r="AE119" s="683"/>
      <c r="AF119" s="683"/>
      <c r="AG119" s="684"/>
      <c r="AH119" s="418"/>
      <c r="AI119" s="418"/>
      <c r="AJ119" s="418"/>
      <c r="AK119" s="418"/>
      <c r="AL119" s="380"/>
      <c r="AM119" s="380"/>
      <c r="AN119" s="380"/>
      <c r="AO119" s="455"/>
      <c r="AP119" s="428"/>
      <c r="AQ119" s="428"/>
      <c r="AR119" s="428"/>
      <c r="AS119" s="380"/>
      <c r="AT119" s="380"/>
      <c r="AU119" s="380"/>
      <c r="AV119" s="380"/>
      <c r="AW119" s="380"/>
      <c r="AX119" s="380"/>
      <c r="AY119" s="380"/>
      <c r="AZ119" s="380"/>
    </row>
    <row r="120" spans="1:53" s="452" customFormat="1" ht="17.45" customHeight="1">
      <c r="B120" s="658" t="s">
        <v>987</v>
      </c>
      <c r="C120" s="659"/>
      <c r="D120" s="659"/>
      <c r="E120" s="659"/>
      <c r="F120" s="659"/>
      <c r="G120" s="659"/>
      <c r="H120" s="659"/>
      <c r="I120" s="660"/>
      <c r="J120" s="661">
        <f>$G$15</f>
        <v>0</v>
      </c>
      <c r="K120" s="662"/>
      <c r="L120" s="662"/>
      <c r="M120" s="662"/>
      <c r="N120" s="662"/>
      <c r="O120" s="662"/>
      <c r="P120" s="662"/>
      <c r="Q120" s="663"/>
      <c r="R120" s="661">
        <f t="shared" si="5"/>
        <v>0</v>
      </c>
      <c r="S120" s="662"/>
      <c r="T120" s="662"/>
      <c r="U120" s="662"/>
      <c r="V120" s="662"/>
      <c r="W120" s="662"/>
      <c r="X120" s="662"/>
      <c r="Y120" s="663"/>
      <c r="Z120" s="664"/>
      <c r="AA120" s="665"/>
      <c r="AB120" s="665"/>
      <c r="AC120" s="665"/>
      <c r="AD120" s="665"/>
      <c r="AE120" s="665"/>
      <c r="AF120" s="665"/>
      <c r="AG120" s="666"/>
      <c r="AH120" s="418"/>
      <c r="AI120" s="418"/>
      <c r="AO120" s="457"/>
      <c r="AP120" s="456"/>
      <c r="AQ120" s="456"/>
      <c r="AR120" s="455"/>
      <c r="AS120" s="380"/>
      <c r="AT120" s="380"/>
      <c r="AU120" s="380"/>
      <c r="AV120" s="380"/>
      <c r="AW120" s="380"/>
      <c r="AX120" s="380"/>
      <c r="AY120" s="380"/>
      <c r="AZ120" s="380"/>
    </row>
    <row r="121" spans="1:53" s="452" customFormat="1" ht="17.45" customHeight="1">
      <c r="B121" s="658" t="s">
        <v>819</v>
      </c>
      <c r="C121" s="659"/>
      <c r="D121" s="659"/>
      <c r="E121" s="659"/>
      <c r="F121" s="659"/>
      <c r="G121" s="659"/>
      <c r="H121" s="659"/>
      <c r="I121" s="660"/>
      <c r="J121" s="661">
        <f>$G$16</f>
        <v>0</v>
      </c>
      <c r="K121" s="662"/>
      <c r="L121" s="662"/>
      <c r="M121" s="662"/>
      <c r="N121" s="662"/>
      <c r="O121" s="662"/>
      <c r="P121" s="662"/>
      <c r="Q121" s="663"/>
      <c r="R121" s="661">
        <f t="shared" si="5"/>
        <v>0</v>
      </c>
      <c r="S121" s="662"/>
      <c r="T121" s="662"/>
      <c r="U121" s="662"/>
      <c r="V121" s="662"/>
      <c r="W121" s="662"/>
      <c r="X121" s="662"/>
      <c r="Y121" s="663"/>
      <c r="Z121" s="664"/>
      <c r="AA121" s="665"/>
      <c r="AB121" s="665"/>
      <c r="AC121" s="665"/>
      <c r="AD121" s="665"/>
      <c r="AE121" s="665"/>
      <c r="AF121" s="665"/>
      <c r="AG121" s="666"/>
      <c r="AH121" s="418"/>
      <c r="AI121" s="418"/>
      <c r="AJ121" s="418"/>
      <c r="AK121" s="418"/>
      <c r="AL121" s="380"/>
      <c r="AM121" s="380"/>
      <c r="AN121" s="380"/>
      <c r="AO121" s="455"/>
      <c r="AP121" s="428"/>
      <c r="AQ121" s="428"/>
      <c r="AR121" s="428"/>
      <c r="AS121" s="380"/>
      <c r="AT121" s="380"/>
      <c r="AU121" s="380"/>
      <c r="AV121" s="380"/>
      <c r="AW121" s="380"/>
      <c r="AX121" s="380"/>
      <c r="AY121" s="380"/>
      <c r="AZ121" s="380"/>
    </row>
    <row r="122" spans="1:53" s="452" customFormat="1" ht="17.45" customHeight="1">
      <c r="B122" s="658" t="s">
        <v>818</v>
      </c>
      <c r="C122" s="659"/>
      <c r="D122" s="659"/>
      <c r="E122" s="659"/>
      <c r="F122" s="659"/>
      <c r="G122" s="659"/>
      <c r="H122" s="659"/>
      <c r="I122" s="660"/>
      <c r="J122" s="661">
        <f>$G$17</f>
        <v>0</v>
      </c>
      <c r="K122" s="662"/>
      <c r="L122" s="662"/>
      <c r="M122" s="662"/>
      <c r="N122" s="662"/>
      <c r="O122" s="662"/>
      <c r="P122" s="662"/>
      <c r="Q122" s="663"/>
      <c r="R122" s="661">
        <f t="shared" si="5"/>
        <v>0</v>
      </c>
      <c r="S122" s="662"/>
      <c r="T122" s="662"/>
      <c r="U122" s="662"/>
      <c r="V122" s="662"/>
      <c r="W122" s="662"/>
      <c r="X122" s="662"/>
      <c r="Y122" s="663"/>
      <c r="Z122" s="664"/>
      <c r="AA122" s="665"/>
      <c r="AB122" s="665"/>
      <c r="AC122" s="665"/>
      <c r="AD122" s="665"/>
      <c r="AE122" s="665"/>
      <c r="AF122" s="665"/>
      <c r="AG122" s="666"/>
      <c r="AH122" s="418"/>
      <c r="AI122" s="418"/>
      <c r="AJ122" s="418"/>
      <c r="AK122" s="418"/>
      <c r="AL122" s="380"/>
      <c r="AM122" s="380"/>
      <c r="AN122" s="380"/>
      <c r="AO122" s="455"/>
      <c r="AP122" s="427"/>
      <c r="AQ122" s="427"/>
      <c r="AR122" s="427"/>
      <c r="AS122" s="380"/>
      <c r="AT122" s="380"/>
      <c r="AU122" s="380"/>
      <c r="AV122" s="380"/>
      <c r="AW122" s="380"/>
      <c r="AX122" s="380"/>
      <c r="AY122" s="380"/>
      <c r="AZ122" s="380"/>
    </row>
    <row r="123" spans="1:53" s="452" customFormat="1" ht="17.45" customHeight="1">
      <c r="B123" s="658" t="s">
        <v>817</v>
      </c>
      <c r="C123" s="659"/>
      <c r="D123" s="659"/>
      <c r="E123" s="659"/>
      <c r="F123" s="659"/>
      <c r="G123" s="659"/>
      <c r="H123" s="659"/>
      <c r="I123" s="660"/>
      <c r="J123" s="661">
        <f>$G$18</f>
        <v>0</v>
      </c>
      <c r="K123" s="662"/>
      <c r="L123" s="662"/>
      <c r="M123" s="662"/>
      <c r="N123" s="662"/>
      <c r="O123" s="662"/>
      <c r="P123" s="662"/>
      <c r="Q123" s="663"/>
      <c r="R123" s="661">
        <f t="shared" si="5"/>
        <v>0</v>
      </c>
      <c r="S123" s="662"/>
      <c r="T123" s="662"/>
      <c r="U123" s="662"/>
      <c r="V123" s="662"/>
      <c r="W123" s="662"/>
      <c r="X123" s="662"/>
      <c r="Y123" s="663"/>
      <c r="Z123" s="664"/>
      <c r="AA123" s="665"/>
      <c r="AB123" s="665"/>
      <c r="AC123" s="665"/>
      <c r="AD123" s="665"/>
      <c r="AE123" s="665"/>
      <c r="AF123" s="665"/>
      <c r="AG123" s="666"/>
      <c r="AH123" s="418"/>
      <c r="AI123" s="418"/>
      <c r="AJ123" s="418"/>
      <c r="AK123" s="418"/>
      <c r="AL123" s="380"/>
      <c r="AM123" s="380"/>
      <c r="AN123" s="380"/>
      <c r="AP123" s="418"/>
      <c r="AQ123" s="418"/>
      <c r="AR123" s="418"/>
      <c r="AS123" s="380"/>
      <c r="AT123" s="380"/>
      <c r="AU123" s="380"/>
      <c r="AV123" s="380"/>
      <c r="AW123" s="380"/>
      <c r="AX123" s="380"/>
      <c r="AY123" s="380"/>
      <c r="AZ123" s="380"/>
    </row>
    <row r="124" spans="1:53" s="452" customFormat="1" ht="17.45" customHeight="1">
      <c r="B124" s="625" t="s">
        <v>816</v>
      </c>
      <c r="C124" s="626"/>
      <c r="D124" s="626"/>
      <c r="E124" s="626"/>
      <c r="F124" s="626"/>
      <c r="G124" s="626"/>
      <c r="H124" s="626"/>
      <c r="I124" s="627"/>
      <c r="J124" s="628">
        <f>$G$19</f>
        <v>0</v>
      </c>
      <c r="K124" s="629"/>
      <c r="L124" s="629"/>
      <c r="M124" s="629"/>
      <c r="N124" s="629"/>
      <c r="O124" s="629"/>
      <c r="P124" s="629"/>
      <c r="Q124" s="630"/>
      <c r="R124" s="628">
        <f t="shared" si="5"/>
        <v>0</v>
      </c>
      <c r="S124" s="629"/>
      <c r="T124" s="629"/>
      <c r="U124" s="629"/>
      <c r="V124" s="629"/>
      <c r="W124" s="629"/>
      <c r="X124" s="629"/>
      <c r="Y124" s="630"/>
      <c r="Z124" s="631"/>
      <c r="AA124" s="632"/>
      <c r="AB124" s="632"/>
      <c r="AC124" s="632"/>
      <c r="AD124" s="632"/>
      <c r="AE124" s="632"/>
      <c r="AF124" s="632"/>
      <c r="AG124" s="633"/>
      <c r="AH124" s="418"/>
      <c r="AI124" s="418"/>
      <c r="AJ124" s="418"/>
      <c r="AK124" s="418"/>
      <c r="AL124" s="380"/>
      <c r="AM124" s="380"/>
      <c r="AN124" s="380"/>
      <c r="AO124" s="425"/>
      <c r="AP124" s="418"/>
      <c r="AQ124" s="418"/>
      <c r="AR124" s="418"/>
      <c r="AS124" s="380"/>
      <c r="AT124" s="380"/>
      <c r="AU124" s="380"/>
      <c r="AV124" s="380"/>
      <c r="AW124" s="380"/>
      <c r="AX124" s="380"/>
      <c r="AY124" s="380"/>
      <c r="AZ124" s="380"/>
    </row>
    <row r="125" spans="1:53" s="452" customFormat="1" ht="17.45" customHeight="1">
      <c r="B125" s="625" t="s">
        <v>815</v>
      </c>
      <c r="C125" s="626"/>
      <c r="D125" s="626"/>
      <c r="E125" s="626"/>
      <c r="F125" s="626"/>
      <c r="G125" s="626"/>
      <c r="H125" s="626"/>
      <c r="I125" s="627"/>
      <c r="J125" s="628">
        <f>$G$20</f>
        <v>0</v>
      </c>
      <c r="K125" s="629"/>
      <c r="L125" s="629"/>
      <c r="M125" s="629"/>
      <c r="N125" s="629"/>
      <c r="O125" s="629"/>
      <c r="P125" s="629"/>
      <c r="Q125" s="630"/>
      <c r="R125" s="634">
        <f t="shared" si="5"/>
        <v>0</v>
      </c>
      <c r="S125" s="635"/>
      <c r="T125" s="635"/>
      <c r="U125" s="635"/>
      <c r="V125" s="635"/>
      <c r="W125" s="635"/>
      <c r="X125" s="635"/>
      <c r="Y125" s="636"/>
      <c r="Z125" s="637">
        <f>Z122+Z123+Z124</f>
        <v>0</v>
      </c>
      <c r="AA125" s="638"/>
      <c r="AB125" s="638"/>
      <c r="AC125" s="638"/>
      <c r="AD125" s="638"/>
      <c r="AE125" s="638"/>
      <c r="AF125" s="638"/>
      <c r="AG125" s="639"/>
      <c r="AH125" s="418"/>
      <c r="AI125" s="418"/>
      <c r="AJ125" s="418"/>
      <c r="AK125" s="418"/>
      <c r="AL125" s="380"/>
      <c r="AM125" s="380"/>
      <c r="AN125" s="380"/>
      <c r="AO125" s="425"/>
      <c r="AP125" s="418"/>
      <c r="AQ125" s="418"/>
      <c r="AR125" s="418"/>
      <c r="AS125" s="380"/>
      <c r="AT125" s="380"/>
      <c r="AU125" s="380"/>
      <c r="AV125" s="380"/>
      <c r="AW125" s="380"/>
      <c r="AX125" s="380"/>
      <c r="AY125" s="380"/>
      <c r="AZ125" s="380"/>
    </row>
    <row r="126" spans="1:53" s="452" customFormat="1" ht="43.5" customHeight="1">
      <c r="B126" s="640" t="s">
        <v>962</v>
      </c>
      <c r="C126" s="641"/>
      <c r="D126" s="641"/>
      <c r="E126" s="641"/>
      <c r="F126" s="641"/>
      <c r="G126" s="641"/>
      <c r="H126" s="641"/>
      <c r="I126" s="642"/>
      <c r="J126" s="643"/>
      <c r="K126" s="643"/>
      <c r="L126" s="643"/>
      <c r="M126" s="643"/>
      <c r="N126" s="643"/>
      <c r="O126" s="643"/>
      <c r="P126" s="643"/>
      <c r="Q126" s="643"/>
      <c r="R126" s="643"/>
      <c r="S126" s="643"/>
      <c r="T126" s="643"/>
      <c r="U126" s="643"/>
      <c r="V126" s="643"/>
      <c r="W126" s="643"/>
      <c r="X126" s="643"/>
      <c r="Y126" s="643"/>
      <c r="Z126" s="643"/>
      <c r="AA126" s="643"/>
      <c r="AB126" s="643"/>
      <c r="AC126" s="643"/>
      <c r="AD126" s="643"/>
      <c r="AE126" s="643"/>
      <c r="AF126" s="643"/>
      <c r="AG126" s="643"/>
      <c r="AH126" s="454"/>
      <c r="AI126" s="454"/>
      <c r="AJ126" s="418"/>
      <c r="AK126" s="418"/>
      <c r="AL126" s="380"/>
      <c r="AM126" s="380"/>
      <c r="AN126" s="380"/>
      <c r="AP126" s="418"/>
      <c r="AQ126" s="418"/>
      <c r="AR126" s="418"/>
      <c r="AS126" s="380"/>
      <c r="AT126" s="380"/>
      <c r="AU126" s="380"/>
      <c r="AV126" s="380"/>
      <c r="AW126" s="380"/>
      <c r="AX126" s="380"/>
      <c r="AY126" s="380"/>
      <c r="AZ126" s="380"/>
    </row>
    <row r="127" spans="1:53" s="452" customFormat="1" ht="43.5" customHeight="1">
      <c r="B127" s="644" t="s">
        <v>953</v>
      </c>
      <c r="C127" s="645"/>
      <c r="D127" s="645"/>
      <c r="E127" s="645"/>
      <c r="F127" s="645"/>
      <c r="G127" s="645"/>
      <c r="H127" s="645"/>
      <c r="I127" s="646"/>
      <c r="J127" s="647"/>
      <c r="K127" s="647"/>
      <c r="L127" s="647"/>
      <c r="M127" s="647"/>
      <c r="N127" s="647"/>
      <c r="O127" s="647"/>
      <c r="P127" s="647"/>
      <c r="Q127" s="647"/>
      <c r="R127" s="647"/>
      <c r="S127" s="647"/>
      <c r="T127" s="647"/>
      <c r="U127" s="647"/>
      <c r="V127" s="647"/>
      <c r="W127" s="647"/>
      <c r="X127" s="647"/>
      <c r="Y127" s="647"/>
      <c r="Z127" s="647"/>
      <c r="AA127" s="647"/>
      <c r="AB127" s="647"/>
      <c r="AC127" s="647"/>
      <c r="AD127" s="647"/>
      <c r="AE127" s="647"/>
      <c r="AF127" s="647"/>
      <c r="AG127" s="647"/>
      <c r="AH127" s="454"/>
      <c r="AI127" s="454"/>
      <c r="AJ127" s="418"/>
      <c r="AK127" s="418"/>
      <c r="AL127" s="380"/>
      <c r="AM127" s="380"/>
      <c r="AN127" s="380"/>
      <c r="AO127" s="425"/>
      <c r="AP127" s="418"/>
      <c r="AQ127" s="418"/>
      <c r="AR127" s="418"/>
      <c r="AS127" s="380"/>
      <c r="AT127" s="380"/>
      <c r="AU127" s="380"/>
      <c r="AV127" s="380"/>
      <c r="AW127" s="380"/>
      <c r="AX127" s="380"/>
      <c r="AY127" s="380"/>
      <c r="AZ127" s="380"/>
    </row>
    <row r="128" spans="1:53" s="452" customFormat="1" ht="43.5" customHeight="1">
      <c r="B128" s="644" t="s">
        <v>952</v>
      </c>
      <c r="C128" s="645"/>
      <c r="D128" s="645"/>
      <c r="E128" s="645"/>
      <c r="F128" s="645"/>
      <c r="G128" s="645"/>
      <c r="H128" s="645"/>
      <c r="I128" s="646"/>
      <c r="J128" s="647"/>
      <c r="K128" s="647"/>
      <c r="L128" s="647"/>
      <c r="M128" s="647"/>
      <c r="N128" s="647"/>
      <c r="O128" s="647"/>
      <c r="P128" s="647"/>
      <c r="Q128" s="647"/>
      <c r="R128" s="647"/>
      <c r="S128" s="647"/>
      <c r="T128" s="647"/>
      <c r="U128" s="647"/>
      <c r="V128" s="647"/>
      <c r="W128" s="647"/>
      <c r="X128" s="647"/>
      <c r="Y128" s="647"/>
      <c r="Z128" s="647"/>
      <c r="AA128" s="647"/>
      <c r="AB128" s="647"/>
      <c r="AC128" s="647"/>
      <c r="AD128" s="647"/>
      <c r="AE128" s="647"/>
      <c r="AF128" s="647"/>
      <c r="AG128" s="647"/>
      <c r="AH128" s="454"/>
      <c r="AI128" s="454"/>
      <c r="AJ128" s="418"/>
      <c r="AK128" s="418"/>
      <c r="AL128" s="380"/>
      <c r="AM128" s="380"/>
      <c r="AN128" s="380"/>
      <c r="AO128" s="425"/>
      <c r="AP128" s="418"/>
      <c r="AQ128" s="418"/>
      <c r="AR128" s="418"/>
      <c r="AS128" s="380"/>
      <c r="AT128" s="380"/>
      <c r="AU128" s="380"/>
      <c r="AV128" s="380"/>
      <c r="AW128" s="380"/>
      <c r="AX128" s="380"/>
      <c r="AY128" s="380"/>
      <c r="AZ128" s="380"/>
    </row>
    <row r="129" spans="2:52" s="452" customFormat="1" ht="43.5" customHeight="1">
      <c r="B129" s="650" t="s">
        <v>951</v>
      </c>
      <c r="C129" s="651"/>
      <c r="D129" s="651"/>
      <c r="E129" s="651"/>
      <c r="F129" s="651"/>
      <c r="G129" s="651"/>
      <c r="H129" s="651"/>
      <c r="I129" s="652"/>
      <c r="J129" s="685"/>
      <c r="K129" s="686"/>
      <c r="L129" s="686"/>
      <c r="M129" s="686"/>
      <c r="N129" s="686"/>
      <c r="O129" s="686"/>
      <c r="P129" s="686"/>
      <c r="Q129" s="686"/>
      <c r="R129" s="686"/>
      <c r="S129" s="686"/>
      <c r="T129" s="686"/>
      <c r="U129" s="686"/>
      <c r="V129" s="686"/>
      <c r="W129" s="686"/>
      <c r="X129" s="686"/>
      <c r="Y129" s="686"/>
      <c r="Z129" s="686"/>
      <c r="AA129" s="686"/>
      <c r="AB129" s="686"/>
      <c r="AC129" s="686"/>
      <c r="AD129" s="686"/>
      <c r="AE129" s="686"/>
      <c r="AF129" s="686"/>
      <c r="AG129" s="687"/>
      <c r="AH129" s="454"/>
      <c r="AI129" s="453"/>
      <c r="AJ129" s="418"/>
      <c r="AK129" s="418"/>
      <c r="AL129" s="380"/>
      <c r="AM129" s="380"/>
      <c r="AN129" s="380"/>
      <c r="AO129" s="425"/>
      <c r="AP129" s="418"/>
      <c r="AQ129" s="418"/>
      <c r="AR129" s="418"/>
      <c r="AS129" s="380"/>
      <c r="AT129" s="380"/>
      <c r="AU129" s="380"/>
      <c r="AV129" s="380"/>
      <c r="AW129" s="380"/>
      <c r="AX129" s="380"/>
      <c r="AY129" s="380"/>
      <c r="AZ129" s="380"/>
    </row>
    <row r="130" spans="2:52" s="449" customFormat="1" ht="11.45" customHeight="1">
      <c r="B130" s="380"/>
      <c r="C130" s="380"/>
      <c r="D130" s="380"/>
      <c r="E130" s="380"/>
      <c r="F130" s="380"/>
      <c r="G130" s="380"/>
      <c r="H130" s="380"/>
      <c r="I130" s="380"/>
      <c r="J130" s="380"/>
      <c r="K130" s="380"/>
      <c r="L130" s="380"/>
      <c r="M130" s="380"/>
      <c r="N130" s="380"/>
      <c r="O130" s="380"/>
      <c r="P130" s="380"/>
      <c r="Q130" s="380"/>
      <c r="R130" s="380"/>
      <c r="S130" s="380"/>
      <c r="T130" s="380"/>
      <c r="U130" s="380"/>
      <c r="V130" s="380"/>
      <c r="W130" s="380"/>
      <c r="X130" s="380"/>
      <c r="Y130" s="380"/>
      <c r="Z130" s="380"/>
      <c r="AA130" s="380"/>
      <c r="AB130" s="380"/>
      <c r="AC130" s="380"/>
      <c r="AD130" s="380"/>
      <c r="AE130" s="380"/>
      <c r="AF130" s="380"/>
      <c r="AG130" s="380"/>
      <c r="AH130" s="380"/>
      <c r="AI130" s="380"/>
      <c r="AJ130" s="380"/>
      <c r="AK130" s="380"/>
      <c r="AL130" s="380"/>
      <c r="AN130" s="452"/>
      <c r="AO130" s="418"/>
      <c r="AP130" s="418"/>
      <c r="AQ130" s="380"/>
      <c r="AR130" s="380"/>
      <c r="AS130" s="380"/>
      <c r="AT130" s="380"/>
      <c r="AU130" s="380"/>
      <c r="AV130" s="380"/>
      <c r="AW130" s="380"/>
      <c r="AX130" s="380"/>
    </row>
  </sheetData>
  <mergeCells count="369">
    <mergeCell ref="J129:AG129"/>
    <mergeCell ref="AF10:AH10"/>
    <mergeCell ref="A11:D11"/>
    <mergeCell ref="E11:AH11"/>
    <mergeCell ref="Z8:AC8"/>
    <mergeCell ref="AD8:AH8"/>
    <mergeCell ref="E10:AB10"/>
    <mergeCell ref="AC10:AE10"/>
    <mergeCell ref="AA12:AD12"/>
    <mergeCell ref="AE12:AH12"/>
    <mergeCell ref="AE15:AH15"/>
    <mergeCell ref="A14:F14"/>
    <mergeCell ref="G14:J14"/>
    <mergeCell ref="K14:N14"/>
    <mergeCell ref="O14:R14"/>
    <mergeCell ref="S14:V14"/>
    <mergeCell ref="W14:Z14"/>
    <mergeCell ref="AA14:AD14"/>
    <mergeCell ref="AE14:AH14"/>
    <mergeCell ref="A15:F15"/>
    <mergeCell ref="G15:J15"/>
    <mergeCell ref="K15:N15"/>
    <mergeCell ref="O15:R15"/>
    <mergeCell ref="S15:V15"/>
    <mergeCell ref="W5:Z5"/>
    <mergeCell ref="AA5:AH5"/>
    <mergeCell ref="W6:Z6"/>
    <mergeCell ref="A12:F13"/>
    <mergeCell ref="G12:J12"/>
    <mergeCell ref="K12:N12"/>
    <mergeCell ref="O12:R12"/>
    <mergeCell ref="S12:V12"/>
    <mergeCell ref="W12:Z12"/>
    <mergeCell ref="A10:D10"/>
    <mergeCell ref="AE13:AG13"/>
    <mergeCell ref="W15:Z15"/>
    <mergeCell ref="AA15:AD15"/>
    <mergeCell ref="G13:I13"/>
    <mergeCell ref="K13:M13"/>
    <mergeCell ref="O13:Q13"/>
    <mergeCell ref="S13:U13"/>
    <mergeCell ref="W13:Y13"/>
    <mergeCell ref="AA13:AC13"/>
    <mergeCell ref="A16:F16"/>
    <mergeCell ref="G16:J16"/>
    <mergeCell ref="K16:N16"/>
    <mergeCell ref="O16:R16"/>
    <mergeCell ref="S16:V16"/>
    <mergeCell ref="W16:Z16"/>
    <mergeCell ref="AA16:AD16"/>
    <mergeCell ref="AE16:AH16"/>
    <mergeCell ref="A17:F17"/>
    <mergeCell ref="G17:J17"/>
    <mergeCell ref="K17:N17"/>
    <mergeCell ref="O17:R17"/>
    <mergeCell ref="S17:V17"/>
    <mergeCell ref="W17:Z17"/>
    <mergeCell ref="AA17:AD17"/>
    <mergeCell ref="AE17:AH17"/>
    <mergeCell ref="A23:D23"/>
    <mergeCell ref="E23:AH23"/>
    <mergeCell ref="A24:D24"/>
    <mergeCell ref="E24:AH24"/>
    <mergeCell ref="A20:F20"/>
    <mergeCell ref="G20:J20"/>
    <mergeCell ref="K20:N20"/>
    <mergeCell ref="O20:R20"/>
    <mergeCell ref="A18:F18"/>
    <mergeCell ref="G18:J18"/>
    <mergeCell ref="K18:N18"/>
    <mergeCell ref="O18:R18"/>
    <mergeCell ref="S18:V18"/>
    <mergeCell ref="W18:Z18"/>
    <mergeCell ref="AA18:AD18"/>
    <mergeCell ref="AE18:AH18"/>
    <mergeCell ref="A19:F19"/>
    <mergeCell ref="G19:J19"/>
    <mergeCell ref="K19:N19"/>
    <mergeCell ref="O19:R19"/>
    <mergeCell ref="S19:V19"/>
    <mergeCell ref="W19:Z19"/>
    <mergeCell ref="AA19:AD19"/>
    <mergeCell ref="AE19:AH19"/>
    <mergeCell ref="S20:V20"/>
    <mergeCell ref="W20:Z20"/>
    <mergeCell ref="AC26:AD26"/>
    <mergeCell ref="AE26:AG26"/>
    <mergeCell ref="E27:J27"/>
    <mergeCell ref="K27:P27"/>
    <mergeCell ref="Q27:V27"/>
    <mergeCell ref="W27:AB27"/>
    <mergeCell ref="AC27:AH27"/>
    <mergeCell ref="AA20:AD20"/>
    <mergeCell ref="AE20:AH20"/>
    <mergeCell ref="A25:D25"/>
    <mergeCell ref="E25:AH25"/>
    <mergeCell ref="E26:F26"/>
    <mergeCell ref="G26:I26"/>
    <mergeCell ref="K26:L26"/>
    <mergeCell ref="M26:O26"/>
    <mergeCell ref="Q26:R26"/>
    <mergeCell ref="S26:U26"/>
    <mergeCell ref="W26:X26"/>
    <mergeCell ref="Y26:AA26"/>
    <mergeCell ref="B39:I39"/>
    <mergeCell ref="J39:Q39"/>
    <mergeCell ref="R39:Y39"/>
    <mergeCell ref="Z39:AG39"/>
    <mergeCell ref="J32:Q32"/>
    <mergeCell ref="R32:Y32"/>
    <mergeCell ref="AA32:AB32"/>
    <mergeCell ref="J33:Q33"/>
    <mergeCell ref="R33:Y33"/>
    <mergeCell ref="Z33:AG33"/>
    <mergeCell ref="B34:I34"/>
    <mergeCell ref="J34:Q34"/>
    <mergeCell ref="R34:Y34"/>
    <mergeCell ref="Z34:AG34"/>
    <mergeCell ref="B35:I35"/>
    <mergeCell ref="J35:Q35"/>
    <mergeCell ref="R35:Y35"/>
    <mergeCell ref="Z35:AG35"/>
    <mergeCell ref="B36:I36"/>
    <mergeCell ref="J36:Q36"/>
    <mergeCell ref="R36:Y36"/>
    <mergeCell ref="Z36:AG36"/>
    <mergeCell ref="B37:I37"/>
    <mergeCell ref="J37:Q37"/>
    <mergeCell ref="R37:Y37"/>
    <mergeCell ref="Z37:AG37"/>
    <mergeCell ref="B38:I38"/>
    <mergeCell ref="J38:Q38"/>
    <mergeCell ref="R38:Y38"/>
    <mergeCell ref="Z38:AG38"/>
    <mergeCell ref="B53:I53"/>
    <mergeCell ref="J53:Q53"/>
    <mergeCell ref="R53:Y53"/>
    <mergeCell ref="Z53:AG53"/>
    <mergeCell ref="B40:I40"/>
    <mergeCell ref="J40:Q40"/>
    <mergeCell ref="R40:Y40"/>
    <mergeCell ref="Z40:AG40"/>
    <mergeCell ref="B41:I41"/>
    <mergeCell ref="J41:AG41"/>
    <mergeCell ref="J49:Q49"/>
    <mergeCell ref="R49:Y49"/>
    <mergeCell ref="AA49:AB49"/>
    <mergeCell ref="B42:I42"/>
    <mergeCell ref="J42:AG42"/>
    <mergeCell ref="B43:I43"/>
    <mergeCell ref="J43:AG43"/>
    <mergeCell ref="B44:I44"/>
    <mergeCell ref="J44:AG44"/>
    <mergeCell ref="J50:Q50"/>
    <mergeCell ref="R50:Y50"/>
    <mergeCell ref="Z50:AG50"/>
    <mergeCell ref="B51:I51"/>
    <mergeCell ref="J51:Q51"/>
    <mergeCell ref="R51:Y51"/>
    <mergeCell ref="Z51:AG51"/>
    <mergeCell ref="B52:I52"/>
    <mergeCell ref="J52:Q52"/>
    <mergeCell ref="R52:Y52"/>
    <mergeCell ref="Z52:AG52"/>
    <mergeCell ref="J67:Q67"/>
    <mergeCell ref="R67:Y67"/>
    <mergeCell ref="Z67:AG67"/>
    <mergeCell ref="B54:I54"/>
    <mergeCell ref="J54:Q54"/>
    <mergeCell ref="R54:Y54"/>
    <mergeCell ref="Z54:AG54"/>
    <mergeCell ref="B55:I55"/>
    <mergeCell ref="J55:Q55"/>
    <mergeCell ref="R55:Y55"/>
    <mergeCell ref="Z55:AG55"/>
    <mergeCell ref="B56:I56"/>
    <mergeCell ref="J56:Q56"/>
    <mergeCell ref="R56:Y56"/>
    <mergeCell ref="Z56:AG56"/>
    <mergeCell ref="B57:I57"/>
    <mergeCell ref="J57:Q57"/>
    <mergeCell ref="R57:Y57"/>
    <mergeCell ref="Z57:AG57"/>
    <mergeCell ref="B61:I61"/>
    <mergeCell ref="B58:I58"/>
    <mergeCell ref="J58:AG58"/>
    <mergeCell ref="B59:I59"/>
    <mergeCell ref="J59:AG59"/>
    <mergeCell ref="B60:I60"/>
    <mergeCell ref="J60:AG60"/>
    <mergeCell ref="J61:AG61"/>
    <mergeCell ref="J66:Q66"/>
    <mergeCell ref="R66:Y66"/>
    <mergeCell ref="AA66:AB66"/>
    <mergeCell ref="B75:I75"/>
    <mergeCell ref="J75:AG75"/>
    <mergeCell ref="B68:I68"/>
    <mergeCell ref="J68:Q68"/>
    <mergeCell ref="R68:Y68"/>
    <mergeCell ref="Z68:AG68"/>
    <mergeCell ref="B69:I69"/>
    <mergeCell ref="J69:Q69"/>
    <mergeCell ref="R69:Y69"/>
    <mergeCell ref="Z69:AG69"/>
    <mergeCell ref="B70:I70"/>
    <mergeCell ref="J70:Q70"/>
    <mergeCell ref="R70:Y70"/>
    <mergeCell ref="Z70:AG70"/>
    <mergeCell ref="B71:I71"/>
    <mergeCell ref="J71:Q71"/>
    <mergeCell ref="R71:Y71"/>
    <mergeCell ref="Z71:AG71"/>
    <mergeCell ref="B72:I72"/>
    <mergeCell ref="J72:Q72"/>
    <mergeCell ref="R72:Y72"/>
    <mergeCell ref="Z72:AG72"/>
    <mergeCell ref="B73:I73"/>
    <mergeCell ref="J73:Q73"/>
    <mergeCell ref="R73:Y73"/>
    <mergeCell ref="Z73:AG73"/>
    <mergeCell ref="B74:I74"/>
    <mergeCell ref="J74:Q74"/>
    <mergeCell ref="R74:Y74"/>
    <mergeCell ref="Z74:AG74"/>
    <mergeCell ref="J83:Q83"/>
    <mergeCell ref="R83:Y83"/>
    <mergeCell ref="AA83:AB83"/>
    <mergeCell ref="B76:I76"/>
    <mergeCell ref="J76:AG76"/>
    <mergeCell ref="B77:I77"/>
    <mergeCell ref="J77:AG77"/>
    <mergeCell ref="B78:I78"/>
    <mergeCell ref="AD81:AH81"/>
    <mergeCell ref="J78:AG78"/>
    <mergeCell ref="B91:I91"/>
    <mergeCell ref="J91:Q91"/>
    <mergeCell ref="R91:Y91"/>
    <mergeCell ref="Z91:AG91"/>
    <mergeCell ref="J84:Q84"/>
    <mergeCell ref="R84:Y84"/>
    <mergeCell ref="Z84:AG84"/>
    <mergeCell ref="B85:I85"/>
    <mergeCell ref="J85:Q85"/>
    <mergeCell ref="R85:Y85"/>
    <mergeCell ref="Z85:AG85"/>
    <mergeCell ref="B86:I86"/>
    <mergeCell ref="J86:Q86"/>
    <mergeCell ref="R86:Y86"/>
    <mergeCell ref="Z86:AG86"/>
    <mergeCell ref="B87:I87"/>
    <mergeCell ref="J87:Q87"/>
    <mergeCell ref="R87:Y87"/>
    <mergeCell ref="Z87:AG87"/>
    <mergeCell ref="B88:I88"/>
    <mergeCell ref="J88:Q88"/>
    <mergeCell ref="R88:Y88"/>
    <mergeCell ref="Z88:AG88"/>
    <mergeCell ref="B89:I89"/>
    <mergeCell ref="J89:Q89"/>
    <mergeCell ref="R89:Y89"/>
    <mergeCell ref="Z89:AG89"/>
    <mergeCell ref="B90:I90"/>
    <mergeCell ref="J90:Q90"/>
    <mergeCell ref="R90:Y90"/>
    <mergeCell ref="Z90:AG90"/>
    <mergeCell ref="B103:I103"/>
    <mergeCell ref="J103:Q103"/>
    <mergeCell ref="R103:Y103"/>
    <mergeCell ref="Z103:AG103"/>
    <mergeCell ref="B95:I95"/>
    <mergeCell ref="Z98:AC98"/>
    <mergeCell ref="AD98:AH98"/>
    <mergeCell ref="B92:I92"/>
    <mergeCell ref="J92:AG92"/>
    <mergeCell ref="B93:I93"/>
    <mergeCell ref="J93:AG93"/>
    <mergeCell ref="B94:I94"/>
    <mergeCell ref="J94:AG94"/>
    <mergeCell ref="J95:AG95"/>
    <mergeCell ref="J100:Q100"/>
    <mergeCell ref="R100:Y100"/>
    <mergeCell ref="AA100:AB100"/>
    <mergeCell ref="J101:Q101"/>
    <mergeCell ref="R101:Y101"/>
    <mergeCell ref="Z101:AG101"/>
    <mergeCell ref="B102:I102"/>
    <mergeCell ref="J102:Q102"/>
    <mergeCell ref="R102:Y102"/>
    <mergeCell ref="Z102:AG102"/>
    <mergeCell ref="B112:I112"/>
    <mergeCell ref="Z115:AC115"/>
    <mergeCell ref="AD115:AH115"/>
    <mergeCell ref="J112:AG112"/>
    <mergeCell ref="B104:I104"/>
    <mergeCell ref="J104:Q104"/>
    <mergeCell ref="R104:Y104"/>
    <mergeCell ref="Z104:AG104"/>
    <mergeCell ref="B105:I105"/>
    <mergeCell ref="J105:Q105"/>
    <mergeCell ref="R105:Y105"/>
    <mergeCell ref="Z105:AG105"/>
    <mergeCell ref="B106:I106"/>
    <mergeCell ref="J106:Q106"/>
    <mergeCell ref="R106:Y106"/>
    <mergeCell ref="Z106:AG106"/>
    <mergeCell ref="B107:I107"/>
    <mergeCell ref="J107:Q107"/>
    <mergeCell ref="R107:Y107"/>
    <mergeCell ref="Z107:AG107"/>
    <mergeCell ref="B108:I108"/>
    <mergeCell ref="J108:Q108"/>
    <mergeCell ref="R108:Y108"/>
    <mergeCell ref="Z108:AG108"/>
    <mergeCell ref="B109:I109"/>
    <mergeCell ref="J109:AG109"/>
    <mergeCell ref="B110:I110"/>
    <mergeCell ref="J110:AG110"/>
    <mergeCell ref="B111:I111"/>
    <mergeCell ref="J111:AG111"/>
    <mergeCell ref="J117:Q117"/>
    <mergeCell ref="R117:Y117"/>
    <mergeCell ref="AA117:AB117"/>
    <mergeCell ref="B122:I122"/>
    <mergeCell ref="J122:Q122"/>
    <mergeCell ref="R122:Y122"/>
    <mergeCell ref="Z122:AG122"/>
    <mergeCell ref="R121:Y121"/>
    <mergeCell ref="Z121:AG121"/>
    <mergeCell ref="J118:Q118"/>
    <mergeCell ref="R118:Y118"/>
    <mergeCell ref="Z118:AG118"/>
    <mergeCell ref="B119:I119"/>
    <mergeCell ref="J119:Q119"/>
    <mergeCell ref="R119:Y119"/>
    <mergeCell ref="Z119:AG119"/>
    <mergeCell ref="B127:I127"/>
    <mergeCell ref="J127:AG127"/>
    <mergeCell ref="B128:I128"/>
    <mergeCell ref="J128:AG128"/>
    <mergeCell ref="AA6:AH6"/>
    <mergeCell ref="B129:I129"/>
    <mergeCell ref="A2:AH2"/>
    <mergeCell ref="Z30:AC30"/>
    <mergeCell ref="AD30:AH30"/>
    <mergeCell ref="Z47:AC47"/>
    <mergeCell ref="AD47:AH47"/>
    <mergeCell ref="Z64:AC64"/>
    <mergeCell ref="AD64:AH64"/>
    <mergeCell ref="Z81:AC81"/>
    <mergeCell ref="B123:I123"/>
    <mergeCell ref="J123:Q123"/>
    <mergeCell ref="R123:Y123"/>
    <mergeCell ref="Z123:AG123"/>
    <mergeCell ref="B120:I120"/>
    <mergeCell ref="J120:Q120"/>
    <mergeCell ref="R120:Y120"/>
    <mergeCell ref="Z120:AG120"/>
    <mergeCell ref="B121:I121"/>
    <mergeCell ref="J121:Q121"/>
    <mergeCell ref="B124:I124"/>
    <mergeCell ref="J124:Q124"/>
    <mergeCell ref="R124:Y124"/>
    <mergeCell ref="Z124:AG124"/>
    <mergeCell ref="B125:I125"/>
    <mergeCell ref="J125:Q125"/>
    <mergeCell ref="R125:Y125"/>
    <mergeCell ref="Z125:AG125"/>
    <mergeCell ref="B126:I126"/>
    <mergeCell ref="J126:AG126"/>
  </mergeCells>
  <phoneticPr fontId="16"/>
  <printOptions horizontalCentered="1"/>
  <pageMargins left="0.31496062992125984" right="0.31496062992125984" top="0.35433070866141736" bottom="0.35433070866141736" header="0.31496062992125984" footer="0.31496062992125984"/>
  <pageSetup paperSize="9" scale="90" orientation="portrait" r:id="rId1"/>
  <rowBreaks count="5" manualBreakCount="5">
    <brk id="44" max="33" man="1"/>
    <brk id="61" max="33" man="1"/>
    <brk id="78" max="33" man="1"/>
    <brk id="95" max="33" man="1"/>
    <brk id="112" max="33" man="1"/>
  </rowBreaks>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8BA26-3AB1-48E1-9651-AFE158B39920}">
  <sheetPr>
    <tabColor rgb="FF00B0F0"/>
    <pageSetUpPr fitToPage="1"/>
  </sheetPr>
  <dimension ref="A1:J53"/>
  <sheetViews>
    <sheetView view="pageBreakPreview" topLeftCell="A5" zoomScale="85" zoomScaleNormal="100" zoomScaleSheetLayoutView="85" workbookViewId="0">
      <selection activeCell="G40" sqref="G40"/>
    </sheetView>
  </sheetViews>
  <sheetFormatPr defaultColWidth="9.125" defaultRowHeight="17.25"/>
  <cols>
    <col min="1" max="1" width="3.875" style="243" customWidth="1"/>
    <col min="2" max="2" width="11.5" style="243" customWidth="1"/>
    <col min="3" max="3" width="23.125" style="243" customWidth="1"/>
    <col min="4" max="4" width="4.5" style="244" bestFit="1" customWidth="1"/>
    <col min="5" max="6" width="15.75" style="243" bestFit="1" customWidth="1"/>
    <col min="7" max="9" width="15.75" style="243" customWidth="1"/>
    <col min="10" max="16384" width="9.125" style="243"/>
  </cols>
  <sheetData>
    <row r="1" spans="1:10">
      <c r="A1" s="335" t="s">
        <v>293</v>
      </c>
    </row>
    <row r="2" spans="1:10" ht="34.5" customHeight="1">
      <c r="A2" s="1531" t="s">
        <v>294</v>
      </c>
      <c r="B2" s="1531"/>
      <c r="C2" s="1531"/>
      <c r="D2" s="1531"/>
      <c r="E2" s="1531"/>
      <c r="F2" s="1531"/>
      <c r="G2" s="1531"/>
      <c r="H2" s="1531"/>
      <c r="I2" s="1531"/>
    </row>
    <row r="3" spans="1:10" ht="20.45" customHeight="1">
      <c r="A3" s="253"/>
      <c r="B3" s="253"/>
      <c r="C3" s="253"/>
      <c r="D3" s="253"/>
      <c r="E3" s="253"/>
      <c r="F3" s="253"/>
      <c r="G3" s="383" t="s">
        <v>295</v>
      </c>
      <c r="H3" s="1537">
        <f>'経営相談カルテ(A) '!$K$12</f>
        <v>0</v>
      </c>
      <c r="I3" s="1538"/>
    </row>
    <row r="4" spans="1:10" s="346" customFormat="1" ht="16.5" customHeight="1" thickBot="1">
      <c r="A4" s="344"/>
      <c r="B4" s="344"/>
      <c r="C4" s="344"/>
      <c r="D4" s="344"/>
      <c r="E4" s="344"/>
      <c r="F4" s="344"/>
      <c r="G4" s="344"/>
      <c r="H4" s="344"/>
      <c r="I4" s="345" t="s">
        <v>296</v>
      </c>
    </row>
    <row r="5" spans="1:10" ht="16.5" customHeight="1" thickBot="1">
      <c r="A5" s="1532" t="s">
        <v>297</v>
      </c>
      <c r="B5" s="1533"/>
      <c r="C5" s="1533"/>
      <c r="D5" s="1533"/>
      <c r="E5" s="239" t="s">
        <v>298</v>
      </c>
      <c r="F5" s="240" t="s">
        <v>299</v>
      </c>
      <c r="G5" s="240" t="s">
        <v>300</v>
      </c>
      <c r="H5" s="241" t="s">
        <v>301</v>
      </c>
      <c r="I5" s="237" t="s">
        <v>302</v>
      </c>
    </row>
    <row r="6" spans="1:10" ht="16.5" customHeight="1">
      <c r="A6" s="1530" t="s">
        <v>303</v>
      </c>
      <c r="B6" s="1534" t="s">
        <v>304</v>
      </c>
      <c r="C6" s="1534"/>
      <c r="D6" s="342" t="s">
        <v>305</v>
      </c>
      <c r="E6" s="364"/>
      <c r="F6" s="364"/>
      <c r="G6" s="362"/>
      <c r="H6" s="365"/>
      <c r="I6" s="365"/>
      <c r="J6" s="243" t="s">
        <v>306</v>
      </c>
    </row>
    <row r="7" spans="1:10" ht="16.5" customHeight="1">
      <c r="A7" s="1528"/>
      <c r="B7" s="1535" t="s">
        <v>307</v>
      </c>
      <c r="C7" s="1535"/>
      <c r="D7" s="252" t="s">
        <v>308</v>
      </c>
      <c r="E7" s="364"/>
      <c r="F7" s="364"/>
      <c r="G7" s="362"/>
      <c r="H7" s="365"/>
      <c r="I7" s="365"/>
    </row>
    <row r="8" spans="1:10" ht="16.5" customHeight="1">
      <c r="A8" s="1528"/>
      <c r="B8" s="1536" t="s">
        <v>309</v>
      </c>
      <c r="C8" s="1536"/>
      <c r="D8" s="246" t="s">
        <v>310</v>
      </c>
      <c r="E8" s="364"/>
      <c r="F8" s="364"/>
      <c r="G8" s="362"/>
      <c r="H8" s="365"/>
      <c r="I8" s="365"/>
      <c r="J8" s="243" t="s">
        <v>311</v>
      </c>
    </row>
    <row r="9" spans="1:10" ht="16.5" customHeight="1">
      <c r="A9" s="1528"/>
      <c r="B9" s="1536" t="s">
        <v>312</v>
      </c>
      <c r="C9" s="1536"/>
      <c r="D9" s="246" t="s">
        <v>313</v>
      </c>
      <c r="E9" s="245">
        <f>SUM(E6:E8)</f>
        <v>0</v>
      </c>
      <c r="F9" s="245">
        <f>SUM(F6:F8)</f>
        <v>0</v>
      </c>
      <c r="G9" s="245">
        <f>SUM(G6:G8)</f>
        <v>0</v>
      </c>
      <c r="H9" s="245">
        <f>SUM(H6:H8)</f>
        <v>0</v>
      </c>
      <c r="I9" s="245">
        <f>SUM(I6:I8)</f>
        <v>0</v>
      </c>
    </row>
    <row r="10" spans="1:10" ht="16.5" customHeight="1">
      <c r="A10" s="1528"/>
      <c r="B10" s="1528" t="s">
        <v>314</v>
      </c>
      <c r="C10" s="251" t="s">
        <v>315</v>
      </c>
      <c r="D10" s="246" t="s">
        <v>316</v>
      </c>
      <c r="E10" s="363"/>
      <c r="F10" s="363"/>
      <c r="G10" s="363"/>
      <c r="H10" s="363"/>
      <c r="I10" s="363"/>
    </row>
    <row r="11" spans="1:10" ht="16.5" customHeight="1">
      <c r="A11" s="1528"/>
      <c r="B11" s="1528"/>
      <c r="C11" s="251" t="s">
        <v>317</v>
      </c>
      <c r="D11" s="246" t="s">
        <v>318</v>
      </c>
      <c r="E11" s="363"/>
      <c r="F11" s="363"/>
      <c r="G11" s="363"/>
      <c r="H11" s="363"/>
      <c r="I11" s="363"/>
    </row>
    <row r="12" spans="1:10" ht="16.5" customHeight="1">
      <c r="A12" s="1528"/>
      <c r="B12" s="1539" t="s">
        <v>319</v>
      </c>
      <c r="C12" s="1539"/>
      <c r="D12" s="250" t="s">
        <v>320</v>
      </c>
      <c r="E12" s="245">
        <f>E9-E10+E11</f>
        <v>0</v>
      </c>
      <c r="F12" s="245">
        <f>F9-F10+F11</f>
        <v>0</v>
      </c>
      <c r="G12" s="245">
        <f>G9-G10+G11</f>
        <v>0</v>
      </c>
      <c r="H12" s="245">
        <f>H9-H10+H11</f>
        <v>0</v>
      </c>
      <c r="I12" s="245">
        <f>I9-I10+I11</f>
        <v>0</v>
      </c>
    </row>
    <row r="13" spans="1:10" ht="16.5" customHeight="1">
      <c r="A13" s="1528" t="s">
        <v>321</v>
      </c>
      <c r="B13" s="1524" t="s">
        <v>322</v>
      </c>
      <c r="C13" s="1525"/>
      <c r="D13" s="246" t="s">
        <v>323</v>
      </c>
      <c r="E13" s="363"/>
      <c r="F13" s="363"/>
      <c r="G13" s="363"/>
      <c r="H13" s="363"/>
      <c r="I13" s="363"/>
    </row>
    <row r="14" spans="1:10" ht="16.5" customHeight="1">
      <c r="A14" s="1528"/>
      <c r="B14" s="1524" t="s">
        <v>324</v>
      </c>
      <c r="C14" s="1525"/>
      <c r="D14" s="246" t="s">
        <v>325</v>
      </c>
      <c r="E14" s="363"/>
      <c r="F14" s="363"/>
      <c r="G14" s="363"/>
      <c r="H14" s="363"/>
      <c r="I14" s="363"/>
    </row>
    <row r="15" spans="1:10" ht="16.5" customHeight="1">
      <c r="A15" s="1528"/>
      <c r="B15" s="1524" t="s">
        <v>326</v>
      </c>
      <c r="C15" s="1525"/>
      <c r="D15" s="246" t="s">
        <v>327</v>
      </c>
      <c r="E15" s="363"/>
      <c r="F15" s="363"/>
      <c r="G15" s="363"/>
      <c r="H15" s="363"/>
      <c r="I15" s="363"/>
    </row>
    <row r="16" spans="1:10" ht="16.5" customHeight="1">
      <c r="A16" s="1528"/>
      <c r="B16" s="1524" t="s">
        <v>328</v>
      </c>
      <c r="C16" s="1525"/>
      <c r="D16" s="246" t="s">
        <v>329</v>
      </c>
      <c r="E16" s="363"/>
      <c r="F16" s="363"/>
      <c r="G16" s="363"/>
      <c r="H16" s="363"/>
      <c r="I16" s="363"/>
    </row>
    <row r="17" spans="1:9" ht="16.5" customHeight="1">
      <c r="A17" s="1528"/>
      <c r="B17" s="1524" t="s">
        <v>330</v>
      </c>
      <c r="C17" s="1525"/>
      <c r="D17" s="246" t="s">
        <v>331</v>
      </c>
      <c r="E17" s="363"/>
      <c r="F17" s="363"/>
      <c r="G17" s="363"/>
      <c r="H17" s="363"/>
      <c r="I17" s="363"/>
    </row>
    <row r="18" spans="1:9" ht="16.5" customHeight="1">
      <c r="A18" s="1528"/>
      <c r="B18" s="1524" t="s">
        <v>332</v>
      </c>
      <c r="C18" s="1525"/>
      <c r="D18" s="246" t="s">
        <v>333</v>
      </c>
      <c r="E18" s="363"/>
      <c r="F18" s="363"/>
      <c r="G18" s="363"/>
      <c r="H18" s="363"/>
      <c r="I18" s="363"/>
    </row>
    <row r="19" spans="1:9" ht="16.5" customHeight="1">
      <c r="A19" s="1528"/>
      <c r="B19" s="1524" t="s">
        <v>334</v>
      </c>
      <c r="C19" s="1525"/>
      <c r="D19" s="246" t="s">
        <v>335</v>
      </c>
      <c r="E19" s="363"/>
      <c r="F19" s="363"/>
      <c r="G19" s="363"/>
      <c r="H19" s="363"/>
      <c r="I19" s="363"/>
    </row>
    <row r="20" spans="1:9" ht="16.5" customHeight="1">
      <c r="A20" s="1528"/>
      <c r="B20" s="1524" t="s">
        <v>336</v>
      </c>
      <c r="C20" s="1525"/>
      <c r="D20" s="246" t="s">
        <v>337</v>
      </c>
      <c r="E20" s="363"/>
      <c r="F20" s="363"/>
      <c r="G20" s="363"/>
      <c r="H20" s="363"/>
      <c r="I20" s="363"/>
    </row>
    <row r="21" spans="1:9" ht="16.5" customHeight="1">
      <c r="A21" s="1528"/>
      <c r="B21" s="1524" t="s">
        <v>338</v>
      </c>
      <c r="C21" s="1525"/>
      <c r="D21" s="246" t="s">
        <v>339</v>
      </c>
      <c r="E21" s="363"/>
      <c r="F21" s="363"/>
      <c r="G21" s="363"/>
      <c r="H21" s="363"/>
      <c r="I21" s="363"/>
    </row>
    <row r="22" spans="1:9" ht="16.5" customHeight="1">
      <c r="A22" s="1528"/>
      <c r="B22" s="1524" t="s">
        <v>340</v>
      </c>
      <c r="C22" s="1525"/>
      <c r="D22" s="246" t="s">
        <v>341</v>
      </c>
      <c r="E22" s="363"/>
      <c r="F22" s="363"/>
      <c r="G22" s="363"/>
      <c r="H22" s="363"/>
      <c r="I22" s="363"/>
    </row>
    <row r="23" spans="1:9" ht="16.5" customHeight="1">
      <c r="A23" s="1528"/>
      <c r="B23" s="1524" t="s">
        <v>342</v>
      </c>
      <c r="C23" s="1525"/>
      <c r="D23" s="246" t="s">
        <v>343</v>
      </c>
      <c r="E23" s="363"/>
      <c r="F23" s="363"/>
      <c r="G23" s="363"/>
      <c r="H23" s="363"/>
      <c r="I23" s="363"/>
    </row>
    <row r="24" spans="1:9" ht="16.5" customHeight="1">
      <c r="A24" s="1528"/>
      <c r="B24" s="1524" t="s">
        <v>344</v>
      </c>
      <c r="C24" s="1525"/>
      <c r="D24" s="246" t="s">
        <v>345</v>
      </c>
      <c r="E24" s="363"/>
      <c r="F24" s="363"/>
      <c r="G24" s="363"/>
      <c r="H24" s="363"/>
      <c r="I24" s="363"/>
    </row>
    <row r="25" spans="1:9" ht="16.5" customHeight="1">
      <c r="A25" s="1528"/>
      <c r="B25" s="1524" t="s">
        <v>346</v>
      </c>
      <c r="C25" s="1525"/>
      <c r="D25" s="246" t="s">
        <v>347</v>
      </c>
      <c r="E25" s="363"/>
      <c r="F25" s="363"/>
      <c r="G25" s="363"/>
      <c r="H25" s="363"/>
      <c r="I25" s="363"/>
    </row>
    <row r="26" spans="1:9" ht="16.5" customHeight="1">
      <c r="A26" s="1528"/>
      <c r="B26" s="1524" t="s">
        <v>348</v>
      </c>
      <c r="C26" s="1525"/>
      <c r="D26" s="246" t="s">
        <v>349</v>
      </c>
      <c r="E26" s="363"/>
      <c r="F26" s="363"/>
      <c r="G26" s="363"/>
      <c r="H26" s="363"/>
      <c r="I26" s="363"/>
    </row>
    <row r="27" spans="1:9" ht="16.5" customHeight="1">
      <c r="A27" s="1528"/>
      <c r="B27" s="1524" t="s">
        <v>350</v>
      </c>
      <c r="C27" s="1525"/>
      <c r="D27" s="246" t="s">
        <v>351</v>
      </c>
      <c r="E27" s="363"/>
      <c r="F27" s="363"/>
      <c r="G27" s="363"/>
      <c r="H27" s="363"/>
      <c r="I27" s="363"/>
    </row>
    <row r="28" spans="1:9" ht="16.5" customHeight="1">
      <c r="A28" s="1528"/>
      <c r="B28" s="1524" t="s">
        <v>352</v>
      </c>
      <c r="C28" s="1525"/>
      <c r="D28" s="246" t="s">
        <v>353</v>
      </c>
      <c r="E28" s="363"/>
      <c r="F28" s="363"/>
      <c r="G28" s="363"/>
      <c r="H28" s="363"/>
      <c r="I28" s="363"/>
    </row>
    <row r="29" spans="1:9" ht="16.5" customHeight="1">
      <c r="A29" s="1528"/>
      <c r="B29" s="1524" t="s">
        <v>354</v>
      </c>
      <c r="C29" s="1525"/>
      <c r="D29" s="246" t="s">
        <v>355</v>
      </c>
      <c r="E29" s="363"/>
      <c r="F29" s="363"/>
      <c r="G29" s="363"/>
      <c r="H29" s="363"/>
      <c r="I29" s="363"/>
    </row>
    <row r="30" spans="1:9" ht="16.5" customHeight="1">
      <c r="A30" s="1528"/>
      <c r="B30" s="1524" t="s">
        <v>356</v>
      </c>
      <c r="C30" s="1525"/>
      <c r="D30" s="246" t="s">
        <v>357</v>
      </c>
      <c r="E30" s="363"/>
      <c r="F30" s="363"/>
      <c r="G30" s="363"/>
      <c r="H30" s="363"/>
      <c r="I30" s="363"/>
    </row>
    <row r="31" spans="1:9" ht="16.5" customHeight="1">
      <c r="A31" s="1528"/>
      <c r="B31" s="1522"/>
      <c r="C31" s="1523"/>
      <c r="D31" s="246" t="s">
        <v>358</v>
      </c>
      <c r="E31" s="363"/>
      <c r="F31" s="363"/>
      <c r="G31" s="363"/>
      <c r="H31" s="363"/>
      <c r="I31" s="363"/>
    </row>
    <row r="32" spans="1:9" ht="16.5" customHeight="1">
      <c r="A32" s="1528"/>
      <c r="B32" s="1522"/>
      <c r="C32" s="1523"/>
      <c r="D32" s="246" t="s">
        <v>359</v>
      </c>
      <c r="E32" s="363"/>
      <c r="F32" s="363"/>
      <c r="G32" s="363"/>
      <c r="H32" s="363"/>
      <c r="I32" s="363"/>
    </row>
    <row r="33" spans="1:9" ht="16.5" customHeight="1">
      <c r="A33" s="1528"/>
      <c r="B33" s="1522"/>
      <c r="C33" s="1523"/>
      <c r="D33" s="246" t="s">
        <v>360</v>
      </c>
      <c r="E33" s="363"/>
      <c r="F33" s="363"/>
      <c r="G33" s="363"/>
      <c r="H33" s="363"/>
      <c r="I33" s="363"/>
    </row>
    <row r="34" spans="1:9" ht="16.5" customHeight="1">
      <c r="A34" s="1528"/>
      <c r="B34" s="1522"/>
      <c r="C34" s="1523"/>
      <c r="D34" s="246" t="s">
        <v>361</v>
      </c>
      <c r="E34" s="363"/>
      <c r="F34" s="363"/>
      <c r="G34" s="363"/>
      <c r="H34" s="363"/>
      <c r="I34" s="363"/>
    </row>
    <row r="35" spans="1:9" ht="16.5" customHeight="1">
      <c r="A35" s="1528"/>
      <c r="B35" s="1524" t="s">
        <v>362</v>
      </c>
      <c r="C35" s="1525"/>
      <c r="D35" s="246" t="s">
        <v>363</v>
      </c>
      <c r="E35" s="363"/>
      <c r="F35" s="363"/>
      <c r="G35" s="363"/>
      <c r="H35" s="363"/>
      <c r="I35" s="363"/>
    </row>
    <row r="36" spans="1:9" ht="16.5" customHeight="1">
      <c r="A36" s="1528"/>
      <c r="B36" s="1524" t="s">
        <v>364</v>
      </c>
      <c r="C36" s="1525"/>
      <c r="D36" s="246" t="s">
        <v>365</v>
      </c>
      <c r="E36" s="245">
        <f>SUM(E13:E35)</f>
        <v>0</v>
      </c>
      <c r="F36" s="245">
        <f>SUM(F13:F35)</f>
        <v>0</v>
      </c>
      <c r="G36" s="245">
        <f>SUM(G13:G35)</f>
        <v>0</v>
      </c>
      <c r="H36" s="245">
        <f>SUM(H13:H35)</f>
        <v>0</v>
      </c>
      <c r="I36" s="245">
        <f>SUM(I13:I35)</f>
        <v>0</v>
      </c>
    </row>
    <row r="37" spans="1:9" ht="16.5" customHeight="1">
      <c r="A37" s="1528"/>
      <c r="B37" s="1529" t="s">
        <v>366</v>
      </c>
      <c r="C37" s="249" t="s">
        <v>315</v>
      </c>
      <c r="D37" s="246" t="s">
        <v>367</v>
      </c>
      <c r="E37" s="363"/>
      <c r="F37" s="363"/>
      <c r="G37" s="363"/>
      <c r="H37" s="363"/>
      <c r="I37" s="363"/>
    </row>
    <row r="38" spans="1:9" ht="16.5" customHeight="1">
      <c r="A38" s="1528"/>
      <c r="B38" s="1530"/>
      <c r="C38" s="249" t="s">
        <v>317</v>
      </c>
      <c r="D38" s="246" t="s">
        <v>368</v>
      </c>
      <c r="E38" s="363"/>
      <c r="F38" s="363"/>
      <c r="G38" s="363"/>
      <c r="H38" s="363"/>
      <c r="I38" s="363"/>
    </row>
    <row r="39" spans="1:9" ht="16.5" customHeight="1">
      <c r="A39" s="1526" t="s">
        <v>369</v>
      </c>
      <c r="B39" s="1526"/>
      <c r="C39" s="1526"/>
      <c r="D39" s="246" t="s">
        <v>370</v>
      </c>
      <c r="E39" s="363"/>
      <c r="F39" s="363"/>
      <c r="G39" s="363"/>
      <c r="H39" s="363"/>
      <c r="I39" s="363"/>
    </row>
    <row r="40" spans="1:9" ht="16.5" customHeight="1">
      <c r="A40" s="1526" t="s">
        <v>371</v>
      </c>
      <c r="B40" s="1526"/>
      <c r="C40" s="1526"/>
      <c r="D40" s="246" t="s">
        <v>372</v>
      </c>
      <c r="E40" s="245">
        <f>E36+E37-E38-E39</f>
        <v>0</v>
      </c>
      <c r="F40" s="245">
        <f>F36+F37-F38-F39</f>
        <v>0</v>
      </c>
      <c r="G40" s="245">
        <f>G36+G37-G38-G39</f>
        <v>0</v>
      </c>
      <c r="H40" s="245">
        <f>H36+H37-H38-H39</f>
        <v>0</v>
      </c>
      <c r="I40" s="245">
        <f>I36+I37-I38-I39</f>
        <v>0</v>
      </c>
    </row>
    <row r="41" spans="1:9" ht="16.5" customHeight="1">
      <c r="A41" s="1527" t="s">
        <v>373</v>
      </c>
      <c r="B41" s="1527"/>
      <c r="C41" s="1526"/>
      <c r="D41" s="246" t="s">
        <v>374</v>
      </c>
      <c r="E41" s="245">
        <f>E12-E40</f>
        <v>0</v>
      </c>
      <c r="F41" s="245">
        <f>F12-F40</f>
        <v>0</v>
      </c>
      <c r="G41" s="245">
        <f>G12-G40</f>
        <v>0</v>
      </c>
      <c r="H41" s="245">
        <f>H12-H40</f>
        <v>0</v>
      </c>
      <c r="I41" s="245">
        <f>I12-I40</f>
        <v>0</v>
      </c>
    </row>
    <row r="42" spans="1:9" ht="16.5" customHeight="1">
      <c r="A42" s="1528" t="s">
        <v>375</v>
      </c>
      <c r="B42" s="1526" t="s">
        <v>376</v>
      </c>
      <c r="C42" s="248" t="s">
        <v>377</v>
      </c>
      <c r="D42" s="246" t="s">
        <v>378</v>
      </c>
      <c r="E42" s="363"/>
      <c r="F42" s="363"/>
      <c r="G42" s="363"/>
      <c r="H42" s="363"/>
      <c r="I42" s="363"/>
    </row>
    <row r="43" spans="1:9" ht="16.5" customHeight="1">
      <c r="A43" s="1528"/>
      <c r="B43" s="1526"/>
      <c r="C43" s="248"/>
      <c r="D43" s="246" t="s">
        <v>379</v>
      </c>
      <c r="E43" s="363"/>
      <c r="F43" s="363"/>
      <c r="G43" s="363"/>
      <c r="H43" s="363"/>
      <c r="I43" s="363"/>
    </row>
    <row r="44" spans="1:9" ht="16.5" customHeight="1">
      <c r="A44" s="1528"/>
      <c r="B44" s="1526"/>
      <c r="C44" s="248"/>
      <c r="D44" s="246" t="s">
        <v>380</v>
      </c>
      <c r="E44" s="363"/>
      <c r="F44" s="363"/>
      <c r="G44" s="363"/>
      <c r="H44" s="363"/>
      <c r="I44" s="363"/>
    </row>
    <row r="45" spans="1:9" ht="16.5" customHeight="1">
      <c r="A45" s="1528"/>
      <c r="B45" s="1526"/>
      <c r="C45" s="247" t="s">
        <v>381</v>
      </c>
      <c r="D45" s="246" t="s">
        <v>382</v>
      </c>
      <c r="E45" s="245">
        <f>SUM(E42:E44)</f>
        <v>0</v>
      </c>
      <c r="F45" s="245">
        <f>SUM(F42:F44)</f>
        <v>0</v>
      </c>
      <c r="G45" s="245">
        <f>SUM(G42:G44)</f>
        <v>0</v>
      </c>
      <c r="H45" s="245">
        <f>SUM(H42:H44)</f>
        <v>0</v>
      </c>
      <c r="I45" s="245">
        <f>SUM(I42:I44)</f>
        <v>0</v>
      </c>
    </row>
    <row r="46" spans="1:9" ht="16.5" customHeight="1">
      <c r="A46" s="1528"/>
      <c r="B46" s="1526" t="s">
        <v>383</v>
      </c>
      <c r="C46" s="248" t="s">
        <v>384</v>
      </c>
      <c r="D46" s="246" t="s">
        <v>385</v>
      </c>
      <c r="E46" s="363"/>
      <c r="F46" s="363"/>
      <c r="G46" s="363"/>
      <c r="H46" s="363"/>
      <c r="I46" s="363"/>
    </row>
    <row r="47" spans="1:9" ht="16.5" customHeight="1">
      <c r="A47" s="1528"/>
      <c r="B47" s="1526"/>
      <c r="C47" s="248" t="s">
        <v>386</v>
      </c>
      <c r="D47" s="246" t="s">
        <v>387</v>
      </c>
      <c r="E47" s="363"/>
      <c r="F47" s="363"/>
      <c r="G47" s="363"/>
      <c r="H47" s="363"/>
      <c r="I47" s="363"/>
    </row>
    <row r="48" spans="1:9" ht="16.5" customHeight="1">
      <c r="A48" s="1528"/>
      <c r="B48" s="1526"/>
      <c r="C48" s="248"/>
      <c r="D48" s="246" t="s">
        <v>388</v>
      </c>
      <c r="E48" s="363"/>
      <c r="F48" s="363"/>
      <c r="G48" s="363"/>
      <c r="H48" s="363"/>
      <c r="I48" s="363"/>
    </row>
    <row r="49" spans="1:9" ht="16.5" customHeight="1">
      <c r="A49" s="1528"/>
      <c r="B49" s="1526"/>
      <c r="C49" s="248"/>
      <c r="D49" s="246" t="s">
        <v>389</v>
      </c>
      <c r="E49" s="363"/>
      <c r="F49" s="363"/>
      <c r="G49" s="363"/>
      <c r="H49" s="363"/>
      <c r="I49" s="363"/>
    </row>
    <row r="50" spans="1:9" ht="16.5" customHeight="1">
      <c r="A50" s="1528"/>
      <c r="B50" s="1526"/>
      <c r="C50" s="247" t="s">
        <v>381</v>
      </c>
      <c r="D50" s="246" t="s">
        <v>390</v>
      </c>
      <c r="E50" s="245">
        <f>SUM(E46:E49)</f>
        <v>0</v>
      </c>
      <c r="F50" s="245">
        <f>SUM(F46:F49)</f>
        <v>0</v>
      </c>
      <c r="G50" s="245">
        <f>SUM(G46:G49)</f>
        <v>0</v>
      </c>
      <c r="H50" s="245">
        <f>SUM(H46:H49)</f>
        <v>0</v>
      </c>
      <c r="I50" s="245">
        <f>SUM(I46:I49)</f>
        <v>0</v>
      </c>
    </row>
    <row r="51" spans="1:9" ht="16.5" customHeight="1">
      <c r="A51" s="1526" t="s">
        <v>391</v>
      </c>
      <c r="B51" s="1526"/>
      <c r="C51" s="1526"/>
      <c r="D51" s="246" t="s">
        <v>392</v>
      </c>
      <c r="E51" s="245">
        <f>E41+E45-E50</f>
        <v>0</v>
      </c>
      <c r="F51" s="245">
        <f>F41+F45-F50</f>
        <v>0</v>
      </c>
      <c r="G51" s="245">
        <f>G41+G45-G50</f>
        <v>0</v>
      </c>
      <c r="H51" s="245">
        <f>H41+H45-H50</f>
        <v>0</v>
      </c>
      <c r="I51" s="245">
        <f>I41+I45-I50</f>
        <v>0</v>
      </c>
    </row>
    <row r="52" spans="1:9" ht="16.5" customHeight="1">
      <c r="A52" s="1526" t="s">
        <v>393</v>
      </c>
      <c r="B52" s="1526"/>
      <c r="C52" s="1526"/>
      <c r="D52" s="246" t="s">
        <v>394</v>
      </c>
      <c r="E52" s="363"/>
      <c r="F52" s="363"/>
      <c r="G52" s="363"/>
      <c r="H52" s="363"/>
      <c r="I52" s="363"/>
    </row>
    <row r="53" spans="1:9" ht="16.5" customHeight="1">
      <c r="A53" s="1526" t="s">
        <v>395</v>
      </c>
      <c r="B53" s="1526"/>
      <c r="C53" s="1526"/>
      <c r="D53" s="246" t="s">
        <v>396</v>
      </c>
      <c r="E53" s="245">
        <f>E51-E52</f>
        <v>0</v>
      </c>
      <c r="F53" s="245">
        <f>F51-F52</f>
        <v>0</v>
      </c>
      <c r="G53" s="245">
        <f>G51-G52</f>
        <v>0</v>
      </c>
      <c r="H53" s="245">
        <f>H51-H52</f>
        <v>0</v>
      </c>
      <c r="I53" s="245">
        <f>I51-I52</f>
        <v>0</v>
      </c>
    </row>
  </sheetData>
  <mergeCells count="45">
    <mergeCell ref="A2:I2"/>
    <mergeCell ref="A5:D5"/>
    <mergeCell ref="A6:A12"/>
    <mergeCell ref="B6:C6"/>
    <mergeCell ref="B7:C7"/>
    <mergeCell ref="B8:C8"/>
    <mergeCell ref="B9:C9"/>
    <mergeCell ref="B10:B11"/>
    <mergeCell ref="H3:I3"/>
    <mergeCell ref="B12:C12"/>
    <mergeCell ref="A53:C53"/>
    <mergeCell ref="A51:C51"/>
    <mergeCell ref="A52:C52"/>
    <mergeCell ref="B32:C32"/>
    <mergeCell ref="B33:C33"/>
    <mergeCell ref="A40:C40"/>
    <mergeCell ref="B37:B38"/>
    <mergeCell ref="A39:C39"/>
    <mergeCell ref="A13:A38"/>
    <mergeCell ref="B18:C18"/>
    <mergeCell ref="B19:C19"/>
    <mergeCell ref="B20:C20"/>
    <mergeCell ref="B21:C21"/>
    <mergeCell ref="B22:C22"/>
    <mergeCell ref="B23:C23"/>
    <mergeCell ref="B46:B50"/>
    <mergeCell ref="B34:C34"/>
    <mergeCell ref="B35:C35"/>
    <mergeCell ref="B36:C36"/>
    <mergeCell ref="B42:B45"/>
    <mergeCell ref="A41:C41"/>
    <mergeCell ref="A42:A50"/>
    <mergeCell ref="B31:C31"/>
    <mergeCell ref="B28:C28"/>
    <mergeCell ref="B29:C29"/>
    <mergeCell ref="B13:C13"/>
    <mergeCell ref="B14:C14"/>
    <mergeCell ref="B15:C15"/>
    <mergeCell ref="B16:C16"/>
    <mergeCell ref="B17:C17"/>
    <mergeCell ref="B27:C27"/>
    <mergeCell ref="B30:C30"/>
    <mergeCell ref="B24:C24"/>
    <mergeCell ref="B25:C25"/>
    <mergeCell ref="B26:C26"/>
  </mergeCells>
  <phoneticPr fontId="16"/>
  <printOptions horizontalCentered="1"/>
  <pageMargins left="0.70866141732283472" right="0.70866141732283472" top="0.74803149606299213" bottom="0.74803149606299213" header="0.31496062992125984" footer="0.31496062992125984"/>
  <pageSetup paperSize="9" scale="7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21</vt:i4>
      </vt:variant>
    </vt:vector>
  </HeadingPairs>
  <TitlesOfParts>
    <vt:vector size="38" baseType="lpstr">
      <vt:lpstr>経営相談カルテ(A) </vt:lpstr>
      <vt:lpstr>カルテ(B)経営概要</vt:lpstr>
      <vt:lpstr>【共】経営概要</vt:lpstr>
      <vt:lpstr>カルテ(C)経営診断</vt:lpstr>
      <vt:lpstr>【ｻﾎﾟ】個_支援ｼｰﾄ(2号)</vt:lpstr>
      <vt:lpstr>【ｻﾎﾟ】法_支援ｼｰﾄ(2号)</vt:lpstr>
      <vt:lpstr>【ｻﾎﾟ】_戦略(7号)</vt:lpstr>
      <vt:lpstr>【ｻﾎﾟ】_状況調査(8号)</vt:lpstr>
      <vt:lpstr>【共】個人_損益</vt:lpstr>
      <vt:lpstr>【共】個人_貸借</vt:lpstr>
      <vt:lpstr>【共】個人_経営診断</vt:lpstr>
      <vt:lpstr>【共】法人_損益</vt:lpstr>
      <vt:lpstr>【共】法人_貸借</vt:lpstr>
      <vt:lpstr>【共】法人_生原</vt:lpstr>
      <vt:lpstr>【共】法人_販管</vt:lpstr>
      <vt:lpstr>【共】法人_経営診断</vt:lpstr>
      <vt:lpstr>融資用（個人）1</vt:lpstr>
      <vt:lpstr>'【ｻﾎﾟ】_状況調査(8号)'!Print_Area</vt:lpstr>
      <vt:lpstr>'【ｻﾎﾟ】_戦略(7号)'!Print_Area</vt:lpstr>
      <vt:lpstr>'【ｻﾎﾟ】個_支援ｼｰﾄ(2号)'!Print_Area</vt:lpstr>
      <vt:lpstr>'【ｻﾎﾟ】法_支援ｼｰﾄ(2号)'!Print_Area</vt:lpstr>
      <vt:lpstr>【共】経営概要!Print_Area</vt:lpstr>
      <vt:lpstr>【共】個人_経営診断!Print_Area</vt:lpstr>
      <vt:lpstr>【共】個人_損益!Print_Area</vt:lpstr>
      <vt:lpstr>【共】個人_貸借!Print_Area</vt:lpstr>
      <vt:lpstr>【共】法人_経営診断!Print_Area</vt:lpstr>
      <vt:lpstr>【共】法人_生原!Print_Area</vt:lpstr>
      <vt:lpstr>【共】法人_損益!Print_Area</vt:lpstr>
      <vt:lpstr>【共】法人_貸借!Print_Area</vt:lpstr>
      <vt:lpstr>【共】法人_販管!Print_Area</vt:lpstr>
      <vt:lpstr>'カルテ(B)経営概要'!Print_Area</vt:lpstr>
      <vt:lpstr>'カルテ(C)経営診断'!Print_Area</vt:lpstr>
      <vt:lpstr>'経営相談カルテ(A) '!Print_Area</vt:lpstr>
      <vt:lpstr>'融資用（個人）1'!Print_Area</vt:lpstr>
      <vt:lpstr>'【ｻﾎﾟ】_状況調査(8号)'!Print_Titles</vt:lpstr>
      <vt:lpstr>'【ｻﾎﾟ】_戦略(7号)'!Print_Titles</vt:lpstr>
      <vt:lpstr>'【ｻﾎﾟ】個_支援ｼｰﾄ(2号)'!Print_Titles</vt:lpstr>
      <vt:lpstr>'【ｻﾎﾟ】法_支援ｼｰﾄ(2号)'!Print_Titles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岩間 晴香</dc:creator>
  <cp:keywords/>
  <dc:description/>
  <cp:lastModifiedBy>owner</cp:lastModifiedBy>
  <cp:revision/>
  <cp:lastPrinted>2026-03-13T02:40:39Z</cp:lastPrinted>
  <dcterms:created xsi:type="dcterms:W3CDTF">2026-02-03T09:45:32Z</dcterms:created>
  <dcterms:modified xsi:type="dcterms:W3CDTF">2026-03-13T03:05:10Z</dcterms:modified>
  <cp:category/>
  <cp:contentStatus/>
</cp:coreProperties>
</file>